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l="1"/>
</calcChain>
</file>

<file path=xl/sharedStrings.xml><?xml version="1.0" encoding="utf-8"?>
<sst xmlns="http://schemas.openxmlformats.org/spreadsheetml/2006/main" count="495" uniqueCount="94">
  <si>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</si>
  <si>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</si>
  <si>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</si>
  <si>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</si>
  <si>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</si>
  <si>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</si>
  <si>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</si>
  <si>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</si>
  <si>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</si>
  <si>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</si>
  <si>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</si>
  <si>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</si>
  <si>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</si>
  <si>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</si>
  <si>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</si>
  <si>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</si>
  <si>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</si>
  <si>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</si>
  <si>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</si>
  <si>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</si>
  <si>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</si>
  <si>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</si>
  <si>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</si>
  <si>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</si>
  <si>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</si>
  <si>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</si>
  <si>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</si>
  <si>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</si>
  <si>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</si>
  <si>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</si>
  <si>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</si>
  <si>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</si>
  <si>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</si>
  <si>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</si>
  <si>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</si>
  <si>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</si>
  <si>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</si>
  <si>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</si>
  <si>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</si>
  <si>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</si>
  <si>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</si>
  <si>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</si>
  <si>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</si>
  <si>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</si>
  <si>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</si>
  <si>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</si>
  <si>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</si>
  <si>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</si>
  <si>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</si>
  <si>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</si>
  <si>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</si>
  <si>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</si>
  <si>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</si>
  <si>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</si>
  <si>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</si>
  <si>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</si>
  <si>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</si>
  <si>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</si>
  <si>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</si>
  <si>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</si>
  <si>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</si>
  <si>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</si>
  <si>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</si>
  <si>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</si>
  <si>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</si>
  <si>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</si>
  <si>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</si>
  <si>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</si>
  <si>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</si>
  <si>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</si>
  <si>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MAY THỜI TRANG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</si>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</sst>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topLeftCell="A5" zoomScale="50" zoomScaleNormal="50" workbookViewId="0">
      <selection activeCell="D14" sqref="D14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10" t="s">
        <v>62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S1" s="110" t="s">
        <v>44</v>
      </c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</row>
    <row r="2" spans="1:34" x14ac:dyDescent="0.3">
      <c r="A2" s="110" t="s">
        <v>63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S2" s="110" t="s">
        <v>45</v>
      </c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</row>
    <row r="3" spans="1:34" x14ac:dyDescent="0.3">
      <c r="A3" s="111" t="s">
        <v>69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S3" s="112" t="s">
        <v>46</v>
      </c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</row>
    <row r="4" spans="1:34" x14ac:dyDescent="0.3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R4" s="20"/>
      <c r="T4" s="20"/>
      <c r="U4" s="20"/>
      <c r="V4" s="106" t="s">
        <v>48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</row>
    <row r="5" spans="1:34" ht="22.5" x14ac:dyDescent="0.3">
      <c r="A5" s="107" t="s">
        <v>49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</row>
    <row r="6" spans="1:34" ht="20.25" x14ac:dyDescent="0.3">
      <c r="A6" s="108" t="s">
        <v>70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09"/>
      <c r="Y7" s="109"/>
    </row>
    <row r="8" spans="1:34" ht="18.75" customHeight="1" x14ac:dyDescent="0.3">
      <c r="A8" s="114" t="s">
        <v>0</v>
      </c>
      <c r="B8" s="115" t="s">
        <v>1</v>
      </c>
      <c r="C8" s="117" t="s">
        <v>2</v>
      </c>
      <c r="D8" s="116" t="s">
        <v>3</v>
      </c>
      <c r="E8" s="118" t="s">
        <v>4</v>
      </c>
      <c r="F8" s="118"/>
      <c r="G8" s="118"/>
      <c r="H8" s="118"/>
      <c r="I8" s="118"/>
      <c r="J8" s="118" t="s">
        <v>5</v>
      </c>
      <c r="K8" s="118"/>
      <c r="L8" s="118"/>
      <c r="M8" s="118"/>
      <c r="N8" s="118"/>
      <c r="O8" s="118" t="s">
        <v>6</v>
      </c>
      <c r="P8" s="118"/>
      <c r="Q8" s="118"/>
      <c r="R8" s="118"/>
      <c r="S8" s="118"/>
      <c r="T8" s="118"/>
      <c r="U8" s="118"/>
      <c r="V8" s="118"/>
      <c r="W8" s="118" t="s">
        <v>7</v>
      </c>
      <c r="X8" s="118"/>
      <c r="Y8" s="118"/>
      <c r="Z8" s="118"/>
      <c r="AA8" s="118"/>
      <c r="AB8" s="118"/>
      <c r="AC8" s="118"/>
      <c r="AD8" s="118"/>
      <c r="AE8" s="118"/>
      <c r="AF8" s="119" t="s">
        <v>8</v>
      </c>
      <c r="AG8" s="119" t="s">
        <v>9</v>
      </c>
      <c r="AH8" s="120" t="s">
        <v>10</v>
      </c>
    </row>
    <row r="9" spans="1:34" x14ac:dyDescent="0.3">
      <c r="A9" s="114"/>
      <c r="B9" s="116"/>
      <c r="C9" s="117"/>
      <c r="D9" s="116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 t="s">
        <v>50</v>
      </c>
      <c r="P9" s="118"/>
      <c r="Q9" s="118"/>
      <c r="R9" s="118"/>
      <c r="S9" s="118" t="s">
        <v>13</v>
      </c>
      <c r="T9" s="118"/>
      <c r="U9" s="118"/>
      <c r="V9" s="118"/>
      <c r="W9" s="118" t="s">
        <v>50</v>
      </c>
      <c r="X9" s="118"/>
      <c r="Y9" s="118"/>
      <c r="Z9" s="118" t="s">
        <v>51</v>
      </c>
      <c r="AA9" s="118"/>
      <c r="AB9" s="118"/>
      <c r="AC9" s="118" t="s">
        <v>52</v>
      </c>
      <c r="AD9" s="118"/>
      <c r="AE9" s="118"/>
      <c r="AF9" s="119"/>
      <c r="AG9" s="119"/>
      <c r="AH9" s="120"/>
    </row>
    <row r="10" spans="1:34" ht="101.1" customHeight="1" x14ac:dyDescent="0.3">
      <c r="A10" s="114"/>
      <c r="B10" s="116"/>
      <c r="C10" s="117"/>
      <c r="D10" s="116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19"/>
      <c r="AG10" s="119"/>
      <c r="AH10" s="120"/>
    </row>
    <row r="11" spans="1:34" s="26" customFormat="1" ht="40.5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>
        <v>0</v>
      </c>
      <c r="F11" s="43">
        <v>0</v>
      </c>
      <c r="G11" s="43">
        <v>0</v>
      </c>
      <c r="H11" s="43">
        <v>0</v>
      </c>
      <c r="I11" s="44">
        <v>0</v>
      </c>
      <c r="J11" s="45">
        <v>0</v>
      </c>
      <c r="K11" s="45">
        <v>0</v>
      </c>
      <c r="L11" s="45">
        <v>0</v>
      </c>
      <c r="M11" s="45">
        <v>0</v>
      </c>
      <c r="N11" s="46">
        <v>0</v>
      </c>
      <c r="O11" s="45">
        <v>0</v>
      </c>
      <c r="P11" s="45">
        <v>0</v>
      </c>
      <c r="Q11" s="45">
        <v>0</v>
      </c>
      <c r="R11" s="46">
        <v>0</v>
      </c>
      <c r="S11" s="45">
        <v>0</v>
      </c>
      <c r="T11" s="45">
        <v>0</v>
      </c>
      <c r="U11" s="45">
        <v>0</v>
      </c>
      <c r="V11" s="46">
        <v>0</v>
      </c>
      <c r="W11" s="45">
        <v>0</v>
      </c>
      <c r="X11" s="45">
        <v>0</v>
      </c>
      <c r="Y11" s="46">
        <v>0</v>
      </c>
      <c r="Z11" s="45">
        <v>5</v>
      </c>
      <c r="AA11" s="45">
        <v>0</v>
      </c>
      <c r="AB11" s="46">
        <v>0.5</v>
      </c>
      <c r="AC11" s="45">
        <v>0</v>
      </c>
      <c r="AD11" s="45">
        <v>0</v>
      </c>
      <c r="AE11" s="46">
        <v>0</v>
      </c>
      <c r="AF11" s="46">
        <v>0</v>
      </c>
      <c r="AG11" s="46">
        <v>0</v>
      </c>
      <c r="AH11" s="47">
        <v>0.5</v>
      </c>
    </row>
    <row r="12" spans="1:34" s="26" customFormat="1" ht="40.5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/>
      <c r="F12" s="43"/>
      <c r="G12" s="43"/>
      <c r="H12" s="43"/>
      <c r="I12" s="44"/>
      <c r="J12" s="45"/>
      <c r="K12" s="45"/>
      <c r="L12" s="45"/>
      <c r="M12" s="45"/>
      <c r="N12" s="46"/>
      <c r="O12" s="45"/>
      <c r="P12" s="45"/>
      <c r="Q12" s="45"/>
      <c r="R12" s="46"/>
      <c r="S12" s="45"/>
      <c r="T12" s="45"/>
      <c r="U12" s="45"/>
      <c r="V12" s="46"/>
      <c r="W12" s="45"/>
      <c r="X12" s="45"/>
      <c r="Y12" s="46"/>
      <c r="Z12" s="45"/>
      <c r="AA12" s="45"/>
      <c r="AB12" s="46"/>
      <c r="AC12" s="45"/>
      <c r="AD12" s="45"/>
      <c r="AE12" s="46"/>
      <c r="AF12" s="46"/>
      <c r="AG12" s="46"/>
      <c r="AH12" s="47"/>
    </row>
    <row r="13" spans="1:34" s="26" customFormat="1" ht="40.5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>
        <v>0</v>
      </c>
      <c r="F13" s="43">
        <v>0</v>
      </c>
      <c r="G13" s="43">
        <v>0</v>
      </c>
      <c r="H13" s="43">
        <v>0</v>
      </c>
      <c r="I13" s="44">
        <v>0</v>
      </c>
      <c r="J13" s="45">
        <v>0</v>
      </c>
      <c r="K13" s="45">
        <v>0</v>
      </c>
      <c r="L13" s="45">
        <v>0</v>
      </c>
      <c r="M13" s="45">
        <v>0</v>
      </c>
      <c r="N13" s="46">
        <v>0</v>
      </c>
      <c r="O13" s="45">
        <v>0</v>
      </c>
      <c r="P13" s="45">
        <v>0</v>
      </c>
      <c r="Q13" s="45">
        <v>0</v>
      </c>
      <c r="R13" s="46">
        <v>0</v>
      </c>
      <c r="S13" s="45">
        <v>0</v>
      </c>
      <c r="T13" s="45">
        <v>0</v>
      </c>
      <c r="U13" s="45">
        <v>0</v>
      </c>
      <c r="V13" s="46">
        <v>0</v>
      </c>
      <c r="W13" s="45">
        <v>0</v>
      </c>
      <c r="X13" s="45">
        <v>5</v>
      </c>
      <c r="Y13" s="46">
        <v>0.35714285714285698</v>
      </c>
      <c r="Z13" s="45">
        <v>0</v>
      </c>
      <c r="AA13" s="45">
        <v>0</v>
      </c>
      <c r="AB13" s="46">
        <v>0</v>
      </c>
      <c r="AC13" s="45">
        <v>0</v>
      </c>
      <c r="AD13" s="45">
        <v>0</v>
      </c>
      <c r="AE13" s="46">
        <v>0</v>
      </c>
      <c r="AF13" s="46">
        <v>0</v>
      </c>
      <c r="AG13" s="46">
        <v>0</v>
      </c>
      <c r="AH13" s="47">
        <v>0.4</v>
      </c>
    </row>
    <row r="14" spans="1:34" s="26" customFormat="1" ht="40.5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40.5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>
        <v>2</v>
      </c>
      <c r="F15" s="43">
        <v>0</v>
      </c>
      <c r="G15" s="43">
        <v>0</v>
      </c>
      <c r="H15" s="43">
        <v>0</v>
      </c>
      <c r="I15" s="44">
        <v>2</v>
      </c>
      <c r="J15" s="45">
        <v>1.2</v>
      </c>
      <c r="K15" s="45">
        <v>0</v>
      </c>
      <c r="L15" s="45">
        <v>0</v>
      </c>
      <c r="M15" s="45">
        <v>0</v>
      </c>
      <c r="N15" s="46">
        <v>1.2</v>
      </c>
      <c r="O15" s="45">
        <v>1</v>
      </c>
      <c r="P15" s="45">
        <v>0</v>
      </c>
      <c r="Q15" s="45">
        <v>1</v>
      </c>
      <c r="R15" s="46">
        <v>0</v>
      </c>
      <c r="S15" s="45">
        <v>0</v>
      </c>
      <c r="T15" s="45">
        <v>0</v>
      </c>
      <c r="U15" s="45">
        <v>0</v>
      </c>
      <c r="V15" s="46">
        <v>0</v>
      </c>
      <c r="W15" s="45">
        <v>5</v>
      </c>
      <c r="X15" s="45">
        <v>0</v>
      </c>
      <c r="Y15" s="46">
        <v>0.35714285714285698</v>
      </c>
      <c r="Z15" s="45">
        <v>0</v>
      </c>
      <c r="AA15" s="45">
        <v>0</v>
      </c>
      <c r="AB15" s="46">
        <v>0</v>
      </c>
      <c r="AC15" s="45">
        <v>0</v>
      </c>
      <c r="AD15" s="45">
        <v>0</v>
      </c>
      <c r="AE15" s="46">
        <v>0</v>
      </c>
      <c r="AF15" s="46">
        <v>0</v>
      </c>
      <c r="AG15" s="46">
        <v>0</v>
      </c>
      <c r="AH15" s="47">
        <v>3.6</v>
      </c>
    </row>
    <row r="16" spans="1:34" s="26" customFormat="1" ht="40.5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>
        <v>0</v>
      </c>
      <c r="F16" s="43">
        <v>0</v>
      </c>
      <c r="G16" s="43">
        <v>0</v>
      </c>
      <c r="H16" s="43">
        <v>0</v>
      </c>
      <c r="I16" s="44">
        <v>0</v>
      </c>
      <c r="J16" s="45">
        <v>0</v>
      </c>
      <c r="K16" s="45">
        <v>0</v>
      </c>
      <c r="L16" s="45">
        <v>0</v>
      </c>
      <c r="M16" s="45">
        <v>0</v>
      </c>
      <c r="N16" s="46">
        <v>0</v>
      </c>
      <c r="O16" s="45">
        <v>0</v>
      </c>
      <c r="P16" s="45">
        <v>0</v>
      </c>
      <c r="Q16" s="45">
        <v>0</v>
      </c>
      <c r="R16" s="46">
        <v>0</v>
      </c>
      <c r="S16" s="45">
        <v>0</v>
      </c>
      <c r="T16" s="45">
        <v>0</v>
      </c>
      <c r="U16" s="45">
        <v>0</v>
      </c>
      <c r="V16" s="46">
        <v>0</v>
      </c>
      <c r="W16" s="45">
        <v>0</v>
      </c>
      <c r="X16" s="45">
        <v>0</v>
      </c>
      <c r="Y16" s="46">
        <v>0</v>
      </c>
      <c r="Z16" s="45">
        <v>0</v>
      </c>
      <c r="AA16" s="45">
        <v>5</v>
      </c>
      <c r="AB16" s="46">
        <v>0.5</v>
      </c>
      <c r="AC16" s="45">
        <v>0</v>
      </c>
      <c r="AD16" s="45">
        <v>0</v>
      </c>
      <c r="AE16" s="46">
        <v>0</v>
      </c>
      <c r="AF16" s="46">
        <v>0</v>
      </c>
      <c r="AG16" s="46">
        <v>0</v>
      </c>
      <c r="AH16" s="47">
        <v>0.5</v>
      </c>
    </row>
    <row r="17" spans="1:34" s="26" customFormat="1" ht="40.5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>
        <v>0</v>
      </c>
      <c r="F17" s="43">
        <v>0</v>
      </c>
      <c r="G17" s="43">
        <v>2</v>
      </c>
      <c r="H17" s="43">
        <v>1</v>
      </c>
      <c r="I17" s="44">
        <v>8</v>
      </c>
      <c r="J17" s="45">
        <v>0</v>
      </c>
      <c r="K17" s="45">
        <v>0</v>
      </c>
      <c r="L17" s="45">
        <v>0</v>
      </c>
      <c r="M17" s="45">
        <v>0</v>
      </c>
      <c r="N17" s="46">
        <v>0</v>
      </c>
      <c r="O17" s="45">
        <v>0</v>
      </c>
      <c r="P17" s="45">
        <v>1</v>
      </c>
      <c r="Q17" s="45">
        <v>0</v>
      </c>
      <c r="R17" s="46">
        <v>0.05</v>
      </c>
      <c r="S17" s="45">
        <v>0</v>
      </c>
      <c r="T17" s="45">
        <v>0</v>
      </c>
      <c r="U17" s="45">
        <v>0</v>
      </c>
      <c r="V17" s="46">
        <v>0</v>
      </c>
      <c r="W17" s="45">
        <v>0</v>
      </c>
      <c r="X17" s="45">
        <v>0</v>
      </c>
      <c r="Y17" s="46">
        <v>0</v>
      </c>
      <c r="Z17" s="45">
        <v>0</v>
      </c>
      <c r="AA17" s="45">
        <v>0</v>
      </c>
      <c r="AB17" s="46">
        <v>0</v>
      </c>
      <c r="AC17" s="45">
        <v>0</v>
      </c>
      <c r="AD17" s="45">
        <v>0</v>
      </c>
      <c r="AE17" s="46">
        <v>0</v>
      </c>
      <c r="AF17" s="46">
        <v>0</v>
      </c>
      <c r="AG17" s="46">
        <v>0</v>
      </c>
      <c r="AH17" s="47">
        <v>8.1</v>
      </c>
    </row>
    <row r="18" spans="1:34" s="26" customFormat="1" ht="40.5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/>
      <c r="F18" s="43"/>
      <c r="G18" s="43"/>
      <c r="H18" s="43"/>
      <c r="I18" s="44"/>
      <c r="J18" s="45"/>
      <c r="K18" s="45"/>
      <c r="L18" s="45"/>
      <c r="M18" s="45"/>
      <c r="N18" s="46"/>
      <c r="O18" s="45"/>
      <c r="P18" s="45"/>
      <c r="Q18" s="45"/>
      <c r="R18" s="46"/>
      <c r="S18" s="45"/>
      <c r="T18" s="45"/>
      <c r="U18" s="45"/>
      <c r="V18" s="46"/>
      <c r="W18" s="45"/>
      <c r="X18" s="45"/>
      <c r="Y18" s="46"/>
      <c r="Z18" s="45"/>
      <c r="AA18" s="45"/>
      <c r="AB18" s="46"/>
      <c r="AC18" s="45"/>
      <c r="AD18" s="45"/>
      <c r="AE18" s="46"/>
      <c r="AF18" s="46"/>
      <c r="AG18" s="46"/>
      <c r="AH18" s="47"/>
    </row>
    <row r="19" spans="1:34" s="26" customFormat="1" ht="40.5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40.5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40.5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hidden="1" customHeight="1" x14ac:dyDescent="0.25">
      <c r="A22" s="39" t="str">
        <f>IF(B22="","",SUBTOTAL(3,$B$11:B22))</f>
        <v/>
      </c>
      <c r="B22" s="28"/>
      <c r="C22" s="41"/>
      <c r="D22" s="28"/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hidden="1" customHeight="1" x14ac:dyDescent="0.25">
      <c r="A23" s="39" t="str">
        <f>IF(B23="","",SUBTOTAL(3,$B$11:B23))</f>
        <v/>
      </c>
      <c r="B23" s="40"/>
      <c r="C23" s="41"/>
      <c r="D23" s="27"/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hidden="1" customHeight="1" x14ac:dyDescent="0.25">
      <c r="A24" s="39" t="str">
        <f>IF(B24="","",SUBTOTAL(3,$B$11:B24))</f>
        <v/>
      </c>
      <c r="B24" s="40"/>
      <c r="C24" s="41"/>
      <c r="D24" s="27"/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hidden="1" customHeight="1" x14ac:dyDescent="0.25">
      <c r="A25" s="39" t="str">
        <f>IF(B25="","",SUBTOTAL(3,$B$11:B25))</f>
        <v/>
      </c>
      <c r="B25" s="40"/>
      <c r="C25" s="41"/>
      <c r="D25" s="27"/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hidden="1" customHeight="1" x14ac:dyDescent="0.25">
      <c r="A26" s="39" t="str">
        <f>IF(B26="","",SUBTOTAL(3,$B$11:B26))</f>
        <v/>
      </c>
      <c r="B26" s="40"/>
      <c r="C26" s="41"/>
      <c r="D26" s="27"/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hidden="1" customHeight="1" x14ac:dyDescent="0.25">
      <c r="A27" s="39" t="str">
        <f>IF(B27="","",SUBTOTAL(3,$B$11:B27))</f>
        <v/>
      </c>
      <c r="B27" s="40"/>
      <c r="C27" s="41"/>
      <c r="D27" s="27"/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hidden="1" customHeight="1" x14ac:dyDescent="0.25">
      <c r="A28" s="39" t="str">
        <f>IF(B28="","",SUBTOTAL(3,$B$11:B28))</f>
        <v/>
      </c>
      <c r="B28" s="40"/>
      <c r="C28" s="41"/>
      <c r="D28" s="27"/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hidden="1" customHeight="1" x14ac:dyDescent="0.25">
      <c r="A29" s="39" t="str">
        <f>IF(B29="","",SUBTOTAL(3,$B$11:B29))</f>
        <v/>
      </c>
      <c r="B29" s="40"/>
      <c r="C29" s="41"/>
      <c r="D29" s="27"/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hidden="1" customHeight="1" x14ac:dyDescent="0.25">
      <c r="A30" s="39" t="str">
        <f>IF(B30="","",SUBTOTAL(3,$B$11:B30))</f>
        <v/>
      </c>
      <c r="B30" s="40"/>
      <c r="C30" s="41"/>
      <c r="D30" s="27"/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hidden="1" customHeight="1" x14ac:dyDescent="0.25">
      <c r="A31" s="39" t="str">
        <f>IF(B31="","",SUBTOTAL(3,$B$11:B31))</f>
        <v/>
      </c>
      <c r="B31" s="40"/>
      <c r="C31" s="41"/>
      <c r="D31" s="27"/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21" hidden="1" customHeight="1" x14ac:dyDescent="0.25">
      <c r="A32" s="39" t="str">
        <f>IF(B32="","",SUBTOTAL(3,$B$11:B32))</f>
        <v/>
      </c>
      <c r="B32" s="40"/>
      <c r="C32" s="41"/>
      <c r="D32" s="27"/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hidden="1" customHeight="1" x14ac:dyDescent="0.25">
      <c r="A33" s="39" t="str">
        <f>IF(B33="","",SUBTOTAL(3,$B$11:B33))</f>
        <v/>
      </c>
      <c r="B33" s="28"/>
      <c r="C33" s="41"/>
      <c r="D33" s="28"/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hidden="1" customHeight="1" x14ac:dyDescent="0.25">
      <c r="A34" s="39" t="str">
        <f>IF(B34="","",SUBTOTAL(3,$B$11:B34))</f>
        <v/>
      </c>
      <c r="B34" s="29"/>
      <c r="C34" s="29"/>
      <c r="D34" s="29"/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21" hidden="1" customHeight="1" x14ac:dyDescent="0.25">
      <c r="A35" s="39" t="str">
        <f>IF(B35="","",SUBTOTAL(3,$B$11:B35))</f>
        <v/>
      </c>
      <c r="B35" s="40"/>
      <c r="C35" s="41"/>
      <c r="D35" s="27"/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hidden="1" customHeight="1" x14ac:dyDescent="0.25">
      <c r="A36" s="39" t="str">
        <f>IF(B36="","",SUBTOTAL(3,$B$11:B36))</f>
        <v/>
      </c>
      <c r="B36" s="40"/>
      <c r="C36" s="41"/>
      <c r="D36" s="27"/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hidden="1" customHeight="1" x14ac:dyDescent="0.25">
      <c r="A37" s="39" t="str">
        <f>IF(B37="","",SUBTOTAL(3,$B$11:B37))</f>
        <v/>
      </c>
      <c r="B37" s="40"/>
      <c r="C37" s="41"/>
      <c r="D37" s="27"/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21" hidden="1" customHeight="1" x14ac:dyDescent="0.25">
      <c r="A38" s="39" t="str">
        <f>IF(B38="","",SUBTOTAL(3,$B$11:B38))</f>
        <v/>
      </c>
      <c r="B38" s="40"/>
      <c r="C38" s="41"/>
      <c r="D38" s="27"/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hidden="1" customHeight="1" x14ac:dyDescent="0.25">
      <c r="A39" s="39" t="str">
        <f>IF(B39="","",SUBTOTAL(3,$B$11:B39))</f>
        <v/>
      </c>
      <c r="B39" s="40"/>
      <c r="C39" s="41"/>
      <c r="D39" s="27"/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hidden="1" customHeight="1" x14ac:dyDescent="0.25">
      <c r="A40" s="39" t="str">
        <f>IF(B40="","",SUBTOTAL(3,$B$11:B40))</f>
        <v/>
      </c>
      <c r="B40" s="40"/>
      <c r="C40" s="41"/>
      <c r="D40" s="27"/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hidden="1" customHeight="1" x14ac:dyDescent="0.25">
      <c r="A41" s="39" t="str">
        <f>IF(B41="","",SUBTOTAL(3,$B$11:B41))</f>
        <v/>
      </c>
      <c r="B41" s="40"/>
      <c r="C41" s="41"/>
      <c r="D41" s="27"/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hidden="1" customHeight="1" x14ac:dyDescent="0.25">
      <c r="A42" s="39" t="str">
        <f>IF(B42="","",SUBTOTAL(3,$B$11:B42))</f>
        <v/>
      </c>
      <c r="B42" s="40"/>
      <c r="C42" s="41"/>
      <c r="D42" s="27"/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hidden="1" customHeight="1" x14ac:dyDescent="0.25">
      <c r="A43" s="39" t="str">
        <f>IF(B43="","",SUBTOTAL(3,$B$11:B43))</f>
        <v/>
      </c>
      <c r="B43" s="40"/>
      <c r="C43" s="41"/>
      <c r="D43" s="27"/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hidden="1" customHeight="1" x14ac:dyDescent="0.25">
      <c r="A44" s="39" t="str">
        <f>IF(B44="","",SUBTOTAL(3,$B$11:B44))</f>
        <v/>
      </c>
      <c r="B44" s="40"/>
      <c r="C44" s="41"/>
      <c r="D44" s="27"/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hidden="1" customHeight="1" x14ac:dyDescent="0.25">
      <c r="A45" s="39" t="str">
        <f>IF(B45="","",SUBTOTAL(3,$B$11:B45))</f>
        <v/>
      </c>
      <c r="B45" s="40"/>
      <c r="C45" s="41"/>
      <c r="D45" s="27"/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hidden="1" customHeight="1" x14ac:dyDescent="0.25">
      <c r="A46" s="39" t="str">
        <f>IF(B46="","",SUBTOTAL(3,$B$11:B46))</f>
        <v/>
      </c>
      <c r="B46" s="40"/>
      <c r="C46" s="41"/>
      <c r="D46" s="27"/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hidden="1" customHeight="1" x14ac:dyDescent="0.25">
      <c r="A47" s="39" t="str">
        <f>IF(B47="","",SUBTOTAL(3,$B$11:B47))</f>
        <v/>
      </c>
      <c r="B47" s="40"/>
      <c r="C47" s="41"/>
      <c r="D47" s="27"/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hidden="1" customHeight="1" x14ac:dyDescent="0.25">
      <c r="A48" s="39" t="str">
        <f>IF(B48="","",SUBTOTAL(3,$B$11:B48))</f>
        <v/>
      </c>
      <c r="B48" s="40"/>
      <c r="C48" s="41"/>
      <c r="D48" s="27"/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hidden="1" customHeight="1" x14ac:dyDescent="0.25">
      <c r="A49" s="39" t="str">
        <f>IF(B49="","",SUBTOTAL(3,$B$11:B49))</f>
        <v/>
      </c>
      <c r="B49" s="40"/>
      <c r="C49" s="41"/>
      <c r="D49" s="27"/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hidden="1" customHeight="1" x14ac:dyDescent="0.25">
      <c r="A50" s="39" t="str">
        <f>IF(B50="","",SUBTOTAL(3,$B$11:B50))</f>
        <v/>
      </c>
      <c r="B50" s="40"/>
      <c r="C50" s="41"/>
      <c r="D50" s="27"/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hidden="1" customHeight="1" x14ac:dyDescent="0.25">
      <c r="A51" s="39" t="str">
        <f>IF(B51="","",SUBTOTAL(3,$B$11:B51))</f>
        <v/>
      </c>
      <c r="B51" s="40"/>
      <c r="C51" s="41"/>
      <c r="D51" s="27"/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hidden="1" customHeight="1" x14ac:dyDescent="0.25">
      <c r="A52" s="39" t="str">
        <f>IF(B52="","",SUBTOTAL(3,$B$11:B52))</f>
        <v/>
      </c>
      <c r="B52" s="40"/>
      <c r="C52" s="41"/>
      <c r="D52" s="27"/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hidden="1" customHeight="1" x14ac:dyDescent="0.25">
      <c r="A53" s="39" t="str">
        <f>IF(B53="","",SUBTOTAL(3,$B$11:B53))</f>
        <v/>
      </c>
      <c r="B53" s="40"/>
      <c r="C53" s="41"/>
      <c r="D53" s="27"/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 x14ac:dyDescent="0.25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 x14ac:dyDescent="0.25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 x14ac:dyDescent="0.25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 x14ac:dyDescent="0.25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 x14ac:dyDescent="0.25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 x14ac:dyDescent="0.25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 x14ac:dyDescent="0.25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 x14ac:dyDescent="0.25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 x14ac:dyDescent="0.25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 x14ac:dyDescent="0.25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 x14ac:dyDescent="0.25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 x14ac:dyDescent="0.25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 x14ac:dyDescent="0.25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 x14ac:dyDescent="0.25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 x14ac:dyDescent="0.25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 x14ac:dyDescent="0.25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 x14ac:dyDescent="0.25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 x14ac:dyDescent="0.25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 x14ac:dyDescent="0.25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 x14ac:dyDescent="0.25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 x14ac:dyDescent="0.25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 x14ac:dyDescent="0.25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 x14ac:dyDescent="0.25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 x14ac:dyDescent="0.25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 x14ac:dyDescent="0.25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 x14ac:dyDescent="0.25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 x14ac:dyDescent="0.25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 x14ac:dyDescent="0.25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 x14ac:dyDescent="0.25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 x14ac:dyDescent="0.25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 x14ac:dyDescent="0.25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 x14ac:dyDescent="0.25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 x14ac:dyDescent="0.25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 x14ac:dyDescent="0.25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 x14ac:dyDescent="0.25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13" t="s">
        <v>67</v>
      </c>
      <c r="C93" s="113"/>
      <c r="D93" s="113"/>
      <c r="E93" s="113"/>
      <c r="W93" s="113" t="s">
        <v>68</v>
      </c>
      <c r="X93" s="113"/>
      <c r="Y93" s="113"/>
      <c r="Z93" s="113"/>
      <c r="AA93" s="113"/>
      <c r="AB93" s="113"/>
      <c r="AC93" s="113"/>
      <c r="AD93" s="113"/>
      <c r="AE93" s="113"/>
      <c r="AF93" s="113"/>
    </row>
  </sheetData>
  <autoFilter ref="A10:AH90"/>
  <mergeCells count="29">
    <mergeCell ref="B93:E93"/>
    <mergeCell ref="W93:AF93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C9:AE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9" zoomScale="60" zoomScaleNormal="60" workbookViewId="0">
      <selection activeCell="B13" sqref="B13:AT23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6.28515625" style="51" customWidth="1"/>
    <col min="4" max="4" width="41.71093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6" t="s">
        <v>43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AC1" s="127" t="s">
        <v>44</v>
      </c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</row>
    <row r="2" spans="1:47" s="58" customFormat="1" ht="23.25" x14ac:dyDescent="0.35">
      <c r="A2" s="127" t="s">
        <v>62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AC2" s="127" t="s">
        <v>45</v>
      </c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</row>
    <row r="3" spans="1:47" s="58" customFormat="1" ht="23.25" x14ac:dyDescent="0.35">
      <c r="A3" s="127" t="s">
        <v>63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AC3" s="126" t="s">
        <v>46</v>
      </c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</row>
    <row r="4" spans="1:47" s="58" customFormat="1" ht="23.25" x14ac:dyDescent="0.35">
      <c r="A4" s="127" t="s">
        <v>47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R4" s="59"/>
      <c r="T4" s="59"/>
      <c r="U4" s="59"/>
      <c r="AF4" s="128" t="s">
        <v>48</v>
      </c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9" t="s">
        <v>64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</row>
    <row r="7" spans="1:47" s="72" customFormat="1" ht="27.75" x14ac:dyDescent="0.4">
      <c r="A7" s="129" t="s">
        <v>70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 t="shared" ref="E9:AT9" si="0">SUBTOTAL(9,E13:E108)</f>
        <v>29</v>
      </c>
      <c r="F9" s="65">
        <f t="shared" si="0"/>
        <v>8</v>
      </c>
      <c r="G9" s="65">
        <f t="shared" si="0"/>
        <v>0</v>
      </c>
      <c r="H9" s="65">
        <f t="shared" si="0"/>
        <v>2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42</v>
      </c>
      <c r="N9" s="65">
        <f t="shared" si="0"/>
        <v>31.05</v>
      </c>
      <c r="O9" s="65">
        <f t="shared" si="0"/>
        <v>32.1</v>
      </c>
      <c r="P9" s="65">
        <f t="shared" si="0"/>
        <v>0</v>
      </c>
      <c r="Q9" s="65">
        <f t="shared" si="0"/>
        <v>0</v>
      </c>
      <c r="R9" s="65">
        <f t="shared" si="0"/>
        <v>63.15</v>
      </c>
      <c r="S9" s="65">
        <f t="shared" si="0"/>
        <v>1071</v>
      </c>
      <c r="T9" s="65">
        <f t="shared" si="0"/>
        <v>1071</v>
      </c>
      <c r="U9" s="65">
        <f t="shared" si="0"/>
        <v>1071</v>
      </c>
      <c r="V9" s="65">
        <f t="shared" si="0"/>
        <v>107.10000000000001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5.6</v>
      </c>
      <c r="AT9" s="65">
        <f t="shared" si="0"/>
        <v>217.85</v>
      </c>
      <c r="AU9" s="65"/>
    </row>
    <row r="10" spans="1:47" s="67" customFormat="1" ht="35.25" customHeight="1" x14ac:dyDescent="0.25">
      <c r="A10" s="123" t="s">
        <v>0</v>
      </c>
      <c r="B10" s="121" t="s">
        <v>1</v>
      </c>
      <c r="C10" s="124" t="s">
        <v>2</v>
      </c>
      <c r="D10" s="125" t="s">
        <v>3</v>
      </c>
      <c r="E10" s="121" t="s">
        <v>4</v>
      </c>
      <c r="F10" s="121"/>
      <c r="G10" s="121"/>
      <c r="H10" s="121"/>
      <c r="I10" s="121"/>
      <c r="J10" s="121"/>
      <c r="K10" s="121"/>
      <c r="L10" s="121"/>
      <c r="M10" s="121"/>
      <c r="N10" s="121" t="s">
        <v>5</v>
      </c>
      <c r="O10" s="121"/>
      <c r="P10" s="121"/>
      <c r="Q10" s="121"/>
      <c r="R10" s="121"/>
      <c r="S10" s="121" t="s">
        <v>6</v>
      </c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 t="s">
        <v>7</v>
      </c>
      <c r="AJ10" s="121"/>
      <c r="AK10" s="121"/>
      <c r="AL10" s="121"/>
      <c r="AM10" s="121"/>
      <c r="AN10" s="121"/>
      <c r="AO10" s="121"/>
      <c r="AP10" s="121"/>
      <c r="AQ10" s="121"/>
      <c r="AR10" s="122" t="s">
        <v>8</v>
      </c>
      <c r="AS10" s="122" t="s">
        <v>9</v>
      </c>
      <c r="AT10" s="131" t="s">
        <v>10</v>
      </c>
      <c r="AU10" s="66">
        <f>SUBTOTAL(9,AT:AT)</f>
        <v>217.85</v>
      </c>
    </row>
    <row r="11" spans="1:47" s="67" customFormat="1" ht="35.25" customHeight="1" x14ac:dyDescent="0.25">
      <c r="A11" s="123"/>
      <c r="B11" s="123"/>
      <c r="C11" s="124"/>
      <c r="D11" s="125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 t="s">
        <v>11</v>
      </c>
      <c r="T11" s="121"/>
      <c r="U11" s="121"/>
      <c r="V11" s="121"/>
      <c r="W11" s="121" t="s">
        <v>12</v>
      </c>
      <c r="X11" s="121"/>
      <c r="Y11" s="121"/>
      <c r="Z11" s="121"/>
      <c r="AA11" s="121" t="s">
        <v>13</v>
      </c>
      <c r="AB11" s="121"/>
      <c r="AC11" s="121"/>
      <c r="AD11" s="121"/>
      <c r="AE11" s="121" t="s">
        <v>14</v>
      </c>
      <c r="AF11" s="121"/>
      <c r="AG11" s="121"/>
      <c r="AH11" s="121"/>
      <c r="AI11" s="121" t="s">
        <v>11</v>
      </c>
      <c r="AJ11" s="121"/>
      <c r="AK11" s="121"/>
      <c r="AL11" s="121" t="s">
        <v>12</v>
      </c>
      <c r="AM11" s="121"/>
      <c r="AN11" s="121"/>
      <c r="AO11" s="121" t="s">
        <v>14</v>
      </c>
      <c r="AP11" s="121"/>
      <c r="AQ11" s="121"/>
      <c r="AR11" s="122"/>
      <c r="AS11" s="122"/>
      <c r="AT11" s="131"/>
      <c r="AU11" s="66"/>
    </row>
    <row r="12" spans="1:47" s="62" customFormat="1" ht="170.25" x14ac:dyDescent="0.35">
      <c r="A12" s="123"/>
      <c r="B12" s="123"/>
      <c r="C12" s="124"/>
      <c r="D12" s="125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2"/>
      <c r="AS12" s="122"/>
      <c r="AT12" s="131"/>
      <c r="AU12" s="65"/>
    </row>
    <row r="13" spans="1:47" s="56" customFormat="1" ht="73.5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2</v>
      </c>
      <c r="F13" s="76">
        <v>0</v>
      </c>
      <c r="G13" s="76">
        <v>0</v>
      </c>
      <c r="H13" s="76">
        <v>1</v>
      </c>
      <c r="I13" s="76">
        <v>0</v>
      </c>
      <c r="J13" s="76">
        <v>0</v>
      </c>
      <c r="K13" s="76">
        <v>0</v>
      </c>
      <c r="L13" s="76">
        <v>0</v>
      </c>
      <c r="M13" s="77">
        <v>2.5</v>
      </c>
      <c r="N13" s="76">
        <v>5.55</v>
      </c>
      <c r="O13" s="76">
        <v>4.95</v>
      </c>
      <c r="P13" s="76">
        <v>0</v>
      </c>
      <c r="Q13" s="76">
        <v>0</v>
      </c>
      <c r="R13" s="77">
        <v>10.5</v>
      </c>
      <c r="S13" s="76">
        <v>114</v>
      </c>
      <c r="T13" s="76">
        <v>157</v>
      </c>
      <c r="U13" s="76">
        <v>114</v>
      </c>
      <c r="V13" s="77">
        <v>15.700000000000001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28.7</v>
      </c>
      <c r="AU13" s="57"/>
    </row>
    <row r="14" spans="1:47" s="56" customFormat="1" ht="73.5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0</v>
      </c>
      <c r="G14" s="76">
        <v>0</v>
      </c>
      <c r="H14" s="76">
        <v>1</v>
      </c>
      <c r="I14" s="76">
        <v>0</v>
      </c>
      <c r="J14" s="76">
        <v>0</v>
      </c>
      <c r="K14" s="76">
        <v>0</v>
      </c>
      <c r="L14" s="76">
        <v>0</v>
      </c>
      <c r="M14" s="77">
        <v>4.5</v>
      </c>
      <c r="N14" s="76">
        <v>3</v>
      </c>
      <c r="O14" s="76">
        <v>2.1</v>
      </c>
      <c r="P14" s="76">
        <v>0</v>
      </c>
      <c r="Q14" s="76">
        <v>0</v>
      </c>
      <c r="R14" s="77">
        <v>5.0999999999999996</v>
      </c>
      <c r="S14" s="76">
        <v>126</v>
      </c>
      <c r="T14" s="76">
        <v>95</v>
      </c>
      <c r="U14" s="76">
        <v>126</v>
      </c>
      <c r="V14" s="77">
        <v>9.5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1.7</v>
      </c>
      <c r="AT14" s="78">
        <v>20.8</v>
      </c>
      <c r="AU14" s="57"/>
    </row>
    <row r="15" spans="1:47" s="56" customFormat="1" ht="73.5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8</v>
      </c>
      <c r="F15" s="76">
        <v>2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11</v>
      </c>
      <c r="N15" s="76">
        <v>4.95</v>
      </c>
      <c r="O15" s="76">
        <v>5.25</v>
      </c>
      <c r="P15" s="76">
        <v>0</v>
      </c>
      <c r="Q15" s="76">
        <v>0</v>
      </c>
      <c r="R15" s="77">
        <v>10.199999999999999</v>
      </c>
      <c r="S15" s="76">
        <v>191</v>
      </c>
      <c r="T15" s="76">
        <v>326</v>
      </c>
      <c r="U15" s="76">
        <v>298</v>
      </c>
      <c r="V15" s="77">
        <v>21.900000000000002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0.5</v>
      </c>
      <c r="AT15" s="78">
        <v>43.6</v>
      </c>
      <c r="AU15" s="57"/>
    </row>
    <row r="16" spans="1:47" s="56" customFormat="1" ht="73.5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5.3999999999999995</v>
      </c>
      <c r="O16" s="76">
        <v>1.7999999999999998</v>
      </c>
      <c r="P16" s="76">
        <v>0</v>
      </c>
      <c r="Q16" s="76">
        <v>0</v>
      </c>
      <c r="R16" s="77">
        <v>7.1999999999999993</v>
      </c>
      <c r="S16" s="76">
        <v>231</v>
      </c>
      <c r="T16" s="76">
        <v>18</v>
      </c>
      <c r="U16" s="76">
        <v>120</v>
      </c>
      <c r="V16" s="77">
        <v>12.9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0.9</v>
      </c>
      <c r="AT16" s="78">
        <v>21</v>
      </c>
      <c r="AU16" s="57"/>
    </row>
    <row r="17" spans="1:47" s="56" customFormat="1" ht="73.5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7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7</v>
      </c>
      <c r="N17" s="76">
        <v>3.6</v>
      </c>
      <c r="O17" s="76">
        <v>5.55</v>
      </c>
      <c r="P17" s="76">
        <v>0</v>
      </c>
      <c r="Q17" s="76">
        <v>0</v>
      </c>
      <c r="R17" s="77">
        <v>9.15</v>
      </c>
      <c r="S17" s="76">
        <v>189</v>
      </c>
      <c r="T17" s="76">
        <v>0</v>
      </c>
      <c r="U17" s="76">
        <v>189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0.5</v>
      </c>
      <c r="AT17" s="78">
        <v>16.649999999999999</v>
      </c>
      <c r="AU17" s="57"/>
    </row>
    <row r="18" spans="1:47" s="56" customFormat="1" ht="73.5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2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2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22</v>
      </c>
      <c r="V18" s="77">
        <v>-2.2000000000000002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-0.2</v>
      </c>
      <c r="AU18" s="57"/>
    </row>
    <row r="19" spans="1:47" s="56" customFormat="1" ht="73.5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6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15</v>
      </c>
      <c r="N19" s="76">
        <v>5.85</v>
      </c>
      <c r="O19" s="76">
        <v>6.8999999999999986</v>
      </c>
      <c r="P19" s="76">
        <v>0</v>
      </c>
      <c r="Q19" s="76">
        <v>0</v>
      </c>
      <c r="R19" s="77">
        <v>12.749999999999998</v>
      </c>
      <c r="S19" s="76">
        <v>202</v>
      </c>
      <c r="T19" s="76">
        <v>177</v>
      </c>
      <c r="U19" s="76">
        <v>159</v>
      </c>
      <c r="V19" s="77">
        <v>22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1.2</v>
      </c>
      <c r="AT19" s="78">
        <v>50.95</v>
      </c>
      <c r="AU19" s="57"/>
    </row>
    <row r="20" spans="1:47" s="56" customFormat="1" ht="73.5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2.7</v>
      </c>
      <c r="O20" s="76">
        <v>5.55</v>
      </c>
      <c r="P20" s="76">
        <v>0</v>
      </c>
      <c r="Q20" s="76">
        <v>0</v>
      </c>
      <c r="R20" s="77">
        <v>8.25</v>
      </c>
      <c r="S20" s="76">
        <v>18</v>
      </c>
      <c r="T20" s="76">
        <v>93</v>
      </c>
      <c r="U20" s="76">
        <v>0</v>
      </c>
      <c r="V20" s="77">
        <v>11.100000000000001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0.8</v>
      </c>
      <c r="AT20" s="78">
        <v>20.149999999999999</v>
      </c>
      <c r="AU20" s="57"/>
    </row>
    <row r="21" spans="1:47" s="56" customFormat="1" ht="73.5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205</v>
      </c>
      <c r="U21" s="76">
        <v>43</v>
      </c>
      <c r="V21" s="77">
        <v>16.2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16.2</v>
      </c>
      <c r="AU21" s="57"/>
    </row>
    <row r="22" spans="1:47" s="91" customFormat="1" ht="73.5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73.5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42" hidden="1" customHeight="1" x14ac:dyDescent="0.3">
      <c r="A24" s="88" t="str">
        <f>IF(D24="","",SUBTOTAL(3,$D$13:D24))</f>
        <v/>
      </c>
      <c r="B24" s="73"/>
      <c r="C24" s="74"/>
      <c r="D24" s="75"/>
      <c r="E24" s="76"/>
      <c r="F24" s="76"/>
      <c r="G24" s="76"/>
      <c r="H24" s="76"/>
      <c r="I24" s="76"/>
      <c r="J24" s="76"/>
      <c r="K24" s="76"/>
      <c r="L24" s="76"/>
      <c r="M24" s="77"/>
      <c r="N24" s="76"/>
      <c r="O24" s="76"/>
      <c r="P24" s="76"/>
      <c r="Q24" s="76"/>
      <c r="R24" s="77"/>
      <c r="S24" s="76"/>
      <c r="T24" s="76"/>
      <c r="U24" s="76"/>
      <c r="V24" s="77"/>
      <c r="W24" s="76"/>
      <c r="X24" s="76"/>
      <c r="Y24" s="76"/>
      <c r="Z24" s="77"/>
      <c r="AA24" s="76"/>
      <c r="AB24" s="76"/>
      <c r="AC24" s="76"/>
      <c r="AD24" s="77"/>
      <c r="AE24" s="76"/>
      <c r="AF24" s="76"/>
      <c r="AG24" s="76"/>
      <c r="AH24" s="77"/>
      <c r="AI24" s="76"/>
      <c r="AJ24" s="76"/>
      <c r="AK24" s="77"/>
      <c r="AL24" s="76"/>
      <c r="AM24" s="76"/>
      <c r="AN24" s="77"/>
      <c r="AO24" s="76"/>
      <c r="AP24" s="76"/>
      <c r="AQ24" s="77"/>
      <c r="AR24" s="77"/>
      <c r="AS24" s="77"/>
      <c r="AT24" s="78"/>
      <c r="AU24" s="57"/>
    </row>
    <row r="25" spans="1:47" s="56" customFormat="1" ht="42" hidden="1" customHeight="1" x14ac:dyDescent="0.3">
      <c r="A25" s="88" t="str">
        <f>IF(D25="","",SUBTOTAL(3,$D$13:D25))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</row>
    <row r="26" spans="1:47" s="56" customFormat="1" ht="42" hidden="1" customHeight="1" x14ac:dyDescent="0.3">
      <c r="A26" s="88" t="str">
        <f>IF(D26="","",SUBTOTAL(3,$D$13:D26))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</row>
    <row r="27" spans="1:47" s="56" customFormat="1" ht="42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42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42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42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42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42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42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42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42" hidden="1" customHeight="1" x14ac:dyDescent="0.3">
      <c r="A35" s="88" t="str">
        <f>IF(D35="","",SUBTOTAL(3,$D$13:D35))</f>
        <v/>
      </c>
      <c r="B35" s="82"/>
      <c r="C35" s="7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42" hidden="1" customHeight="1" x14ac:dyDescent="0.3">
      <c r="A36" s="88" t="str">
        <f>IF(D36="","",SUBTOTAL(3,$D$13:D36))</f>
        <v/>
      </c>
      <c r="B36" s="84"/>
      <c r="C36" s="84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42" hidden="1" customHeight="1" x14ac:dyDescent="0.3">
      <c r="A37" s="88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42" hidden="1" customHeight="1" x14ac:dyDescent="0.3">
      <c r="A38" s="88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42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42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42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42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42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42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42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42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42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42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42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42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42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42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42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42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42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29</v>
      </c>
      <c r="F109" s="1">
        <f t="shared" si="1"/>
        <v>8</v>
      </c>
      <c r="G109" s="1">
        <f t="shared" si="1"/>
        <v>0</v>
      </c>
      <c r="H109" s="1">
        <f t="shared" si="1"/>
        <v>2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42</v>
      </c>
      <c r="N109" s="1">
        <f t="shared" si="1"/>
        <v>31.05</v>
      </c>
      <c r="O109" s="1">
        <f t="shared" si="1"/>
        <v>32.1</v>
      </c>
      <c r="P109" s="1">
        <f t="shared" si="1"/>
        <v>0</v>
      </c>
      <c r="Q109" s="1">
        <f t="shared" si="1"/>
        <v>0</v>
      </c>
      <c r="R109" s="13">
        <f t="shared" si="1"/>
        <v>63.15</v>
      </c>
      <c r="S109" s="1">
        <f t="shared" si="1"/>
        <v>1071</v>
      </c>
      <c r="T109" s="1">
        <f t="shared" si="1"/>
        <v>1071</v>
      </c>
      <c r="U109" s="1"/>
      <c r="V109" s="1">
        <f>SUBTOTAL(9,V11:V108)</f>
        <v>107.10000000000001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5.6</v>
      </c>
      <c r="AT109" s="1">
        <f t="shared" si="2"/>
        <v>217.85</v>
      </c>
      <c r="AU109" s="2"/>
    </row>
    <row r="110" spans="1:47" x14ac:dyDescent="0.25">
      <c r="AU110" s="2"/>
    </row>
    <row r="111" spans="1:47" x14ac:dyDescent="0.25">
      <c r="C111" s="130" t="s">
        <v>67</v>
      </c>
      <c r="D111" s="130"/>
      <c r="E111" s="130"/>
      <c r="AH111" s="130" t="s">
        <v>68</v>
      </c>
      <c r="AI111" s="130"/>
      <c r="AJ111" s="130"/>
      <c r="AK111" s="130"/>
      <c r="AL111" s="130"/>
      <c r="AM111" s="130"/>
      <c r="AN111" s="130"/>
      <c r="AO111" s="130"/>
      <c r="AP111" s="130"/>
      <c r="AQ111" s="130"/>
      <c r="AR111" s="130"/>
      <c r="AS111" s="130"/>
      <c r="AU111" s="2"/>
    </row>
    <row r="112" spans="1:47" x14ac:dyDescent="0.25">
      <c r="AU112" s="2"/>
    </row>
  </sheetData>
  <mergeCells count="30"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1:M1"/>
    <mergeCell ref="AC1:AT1"/>
    <mergeCell ref="A2:M2"/>
    <mergeCell ref="AC2:AT2"/>
    <mergeCell ref="A3:M3"/>
    <mergeCell ref="AC3:AT3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7" workbookViewId="0">
      <selection activeCell="B14" sqref="B14:AT24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3.28515625" style="2" customWidth="1"/>
    <col min="4" max="4" width="39.710937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46" t="s">
        <v>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AC1" s="142" t="s">
        <v>44</v>
      </c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</row>
    <row r="2" spans="1:47" s="35" customFormat="1" ht="18.75" x14ac:dyDescent="0.3">
      <c r="A2" s="142" t="s">
        <v>62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AC2" s="142" t="s">
        <v>45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</row>
    <row r="3" spans="1:47" s="35" customFormat="1" ht="18.75" x14ac:dyDescent="0.3">
      <c r="A3" s="147" t="s">
        <v>63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AC3" s="145" t="s">
        <v>46</v>
      </c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</row>
    <row r="4" spans="1:47" s="35" customFormat="1" ht="18.75" x14ac:dyDescent="0.3">
      <c r="A4" s="147" t="s">
        <v>47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R4" s="36"/>
      <c r="T4" s="36"/>
      <c r="U4" s="36"/>
      <c r="AF4" s="143" t="s">
        <v>48</v>
      </c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4" t="s">
        <v>61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</row>
    <row r="7" spans="1:47" s="35" customFormat="1" ht="29.25" x14ac:dyDescent="0.4">
      <c r="A7" s="144" t="s">
        <v>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</row>
    <row r="9" spans="1:47" hidden="1" x14ac:dyDescent="0.25"/>
    <row r="10" spans="1:47" x14ac:dyDescent="0.25">
      <c r="E10" s="1">
        <f t="shared" ref="E10:AT10" si="0">SUBTOTAL(9,E14:E109)</f>
        <v>27</v>
      </c>
      <c r="F10" s="1">
        <f t="shared" si="0"/>
        <v>4</v>
      </c>
      <c r="G10" s="1">
        <f t="shared" si="0"/>
        <v>0</v>
      </c>
      <c r="H10" s="1">
        <f t="shared" si="0"/>
        <v>4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35</v>
      </c>
      <c r="N10" s="1">
        <f t="shared" si="0"/>
        <v>20.25</v>
      </c>
      <c r="O10" s="1">
        <f t="shared" si="0"/>
        <v>28.200000000000003</v>
      </c>
      <c r="P10" s="1">
        <f t="shared" si="0"/>
        <v>0</v>
      </c>
      <c r="Q10" s="1">
        <f t="shared" si="0"/>
        <v>0</v>
      </c>
      <c r="R10" s="1">
        <f t="shared" si="0"/>
        <v>48.449999999999996</v>
      </c>
      <c r="S10" s="1">
        <f t="shared" si="0"/>
        <v>703</v>
      </c>
      <c r="T10" s="1">
        <f t="shared" si="0"/>
        <v>695</v>
      </c>
      <c r="U10" s="1">
        <f t="shared" si="0"/>
        <v>703</v>
      </c>
      <c r="V10" s="1">
        <f t="shared" si="0"/>
        <v>69.5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0</v>
      </c>
      <c r="AB10" s="1">
        <f t="shared" si="0"/>
        <v>0</v>
      </c>
      <c r="AC10" s="1">
        <f t="shared" si="0"/>
        <v>0</v>
      </c>
      <c r="AD10" s="1">
        <f t="shared" si="0"/>
        <v>0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0.5</v>
      </c>
      <c r="AS10" s="1">
        <f t="shared" si="0"/>
        <v>5.8999999999999995</v>
      </c>
      <c r="AT10" s="1">
        <f t="shared" si="0"/>
        <v>159.34999999999997</v>
      </c>
    </row>
    <row r="11" spans="1:47" s="96" customFormat="1" ht="18.75" x14ac:dyDescent="0.25">
      <c r="A11" s="133" t="s">
        <v>0</v>
      </c>
      <c r="B11" s="132" t="s">
        <v>1</v>
      </c>
      <c r="C11" s="134" t="s">
        <v>2</v>
      </c>
      <c r="D11" s="135" t="s">
        <v>3</v>
      </c>
      <c r="E11" s="132" t="s">
        <v>4</v>
      </c>
      <c r="F11" s="132"/>
      <c r="G11" s="132"/>
      <c r="H11" s="132"/>
      <c r="I11" s="132"/>
      <c r="J11" s="132"/>
      <c r="K11" s="132"/>
      <c r="L11" s="132"/>
      <c r="M11" s="132"/>
      <c r="N11" s="132" t="s">
        <v>5</v>
      </c>
      <c r="O11" s="132"/>
      <c r="P11" s="132"/>
      <c r="Q11" s="132"/>
      <c r="R11" s="132"/>
      <c r="S11" s="136" t="s">
        <v>6</v>
      </c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8"/>
      <c r="AI11" s="136" t="s">
        <v>7</v>
      </c>
      <c r="AJ11" s="137"/>
      <c r="AK11" s="137"/>
      <c r="AL11" s="137"/>
      <c r="AM11" s="137"/>
      <c r="AN11" s="137"/>
      <c r="AO11" s="137"/>
      <c r="AP11" s="137"/>
      <c r="AQ11" s="138"/>
      <c r="AR11" s="139" t="s">
        <v>8</v>
      </c>
      <c r="AS11" s="139" t="s">
        <v>9</v>
      </c>
      <c r="AT11" s="140" t="s">
        <v>10</v>
      </c>
      <c r="AU11" s="95">
        <f>SUBTOTAL(9,AT:AT)</f>
        <v>159.34999999999997</v>
      </c>
    </row>
    <row r="12" spans="1:47" s="96" customFormat="1" ht="18.75" x14ac:dyDescent="0.25">
      <c r="A12" s="133"/>
      <c r="B12" s="133"/>
      <c r="C12" s="134"/>
      <c r="D12" s="135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 t="s">
        <v>11</v>
      </c>
      <c r="T12" s="132"/>
      <c r="U12" s="132"/>
      <c r="V12" s="132"/>
      <c r="W12" s="132" t="s">
        <v>12</v>
      </c>
      <c r="X12" s="132"/>
      <c r="Y12" s="132"/>
      <c r="Z12" s="132"/>
      <c r="AA12" s="132" t="s">
        <v>13</v>
      </c>
      <c r="AB12" s="132"/>
      <c r="AC12" s="132"/>
      <c r="AD12" s="132"/>
      <c r="AE12" s="132" t="s">
        <v>14</v>
      </c>
      <c r="AF12" s="132"/>
      <c r="AG12" s="132"/>
      <c r="AH12" s="132"/>
      <c r="AI12" s="132" t="s">
        <v>11</v>
      </c>
      <c r="AJ12" s="132"/>
      <c r="AK12" s="132"/>
      <c r="AL12" s="132" t="s">
        <v>12</v>
      </c>
      <c r="AM12" s="132"/>
      <c r="AN12" s="132"/>
      <c r="AO12" s="132" t="s">
        <v>14</v>
      </c>
      <c r="AP12" s="132"/>
      <c r="AQ12" s="132"/>
      <c r="AR12" s="139"/>
      <c r="AS12" s="139"/>
      <c r="AT12" s="140"/>
      <c r="AU12" s="95"/>
    </row>
    <row r="13" spans="1:47" s="102" customFormat="1" ht="107.25" x14ac:dyDescent="0.3">
      <c r="A13" s="133"/>
      <c r="B13" s="133"/>
      <c r="C13" s="134"/>
      <c r="D13" s="135"/>
      <c r="E13" s="97" t="s">
        <v>15</v>
      </c>
      <c r="F13" s="97" t="s">
        <v>16</v>
      </c>
      <c r="G13" s="97" t="s">
        <v>17</v>
      </c>
      <c r="H13" s="97" t="s">
        <v>18</v>
      </c>
      <c r="I13" s="97" t="s">
        <v>19</v>
      </c>
      <c r="J13" s="97" t="s">
        <v>20</v>
      </c>
      <c r="K13" s="97" t="s">
        <v>21</v>
      </c>
      <c r="L13" s="97" t="s">
        <v>22</v>
      </c>
      <c r="M13" s="98" t="s">
        <v>23</v>
      </c>
      <c r="N13" s="97" t="s">
        <v>24</v>
      </c>
      <c r="O13" s="97" t="s">
        <v>25</v>
      </c>
      <c r="P13" s="97" t="s">
        <v>26</v>
      </c>
      <c r="Q13" s="97" t="s">
        <v>27</v>
      </c>
      <c r="R13" s="99" t="s">
        <v>28</v>
      </c>
      <c r="S13" s="97" t="s">
        <v>29</v>
      </c>
      <c r="T13" s="97" t="s">
        <v>30</v>
      </c>
      <c r="U13" s="100" t="s">
        <v>31</v>
      </c>
      <c r="V13" s="98" t="s">
        <v>32</v>
      </c>
      <c r="W13" s="97" t="s">
        <v>33</v>
      </c>
      <c r="X13" s="97" t="s">
        <v>34</v>
      </c>
      <c r="Y13" s="100" t="s">
        <v>31</v>
      </c>
      <c r="Z13" s="98" t="s">
        <v>35</v>
      </c>
      <c r="AA13" s="97" t="s">
        <v>33</v>
      </c>
      <c r="AB13" s="97" t="s">
        <v>34</v>
      </c>
      <c r="AC13" s="100" t="s">
        <v>31</v>
      </c>
      <c r="AD13" s="98" t="s">
        <v>35</v>
      </c>
      <c r="AE13" s="97" t="s">
        <v>33</v>
      </c>
      <c r="AF13" s="97" t="s">
        <v>34</v>
      </c>
      <c r="AG13" s="100" t="s">
        <v>31</v>
      </c>
      <c r="AH13" s="98" t="s">
        <v>35</v>
      </c>
      <c r="AI13" s="97" t="s">
        <v>36</v>
      </c>
      <c r="AJ13" s="97" t="s">
        <v>37</v>
      </c>
      <c r="AK13" s="98" t="s">
        <v>32</v>
      </c>
      <c r="AL13" s="97" t="s">
        <v>38</v>
      </c>
      <c r="AM13" s="97" t="s">
        <v>39</v>
      </c>
      <c r="AN13" s="98" t="s">
        <v>40</v>
      </c>
      <c r="AO13" s="97" t="s">
        <v>41</v>
      </c>
      <c r="AP13" s="97" t="s">
        <v>42</v>
      </c>
      <c r="AQ13" s="98" t="s">
        <v>35</v>
      </c>
      <c r="AR13" s="139"/>
      <c r="AS13" s="139"/>
      <c r="AT13" s="140"/>
      <c r="AU13" s="101"/>
    </row>
    <row r="14" spans="1:47" ht="34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</v>
      </c>
      <c r="N14" s="76">
        <v>1.7999999999999998</v>
      </c>
      <c r="O14" s="76">
        <v>4.6500000000000004</v>
      </c>
      <c r="P14" s="76">
        <v>0</v>
      </c>
      <c r="Q14" s="76">
        <v>0</v>
      </c>
      <c r="R14" s="77">
        <v>6.45</v>
      </c>
      <c r="S14" s="76">
        <v>135</v>
      </c>
      <c r="T14" s="76">
        <v>64</v>
      </c>
      <c r="U14" s="76">
        <v>149</v>
      </c>
      <c r="V14" s="77">
        <v>5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1.2</v>
      </c>
      <c r="AT14" s="78">
        <v>16.649999999999999</v>
      </c>
    </row>
    <row r="15" spans="1:47" ht="34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0</v>
      </c>
      <c r="F15" s="76">
        <v>0</v>
      </c>
      <c r="G15" s="76">
        <v>0</v>
      </c>
      <c r="H15" s="76">
        <v>1</v>
      </c>
      <c r="I15" s="76">
        <v>0</v>
      </c>
      <c r="J15" s="76">
        <v>0</v>
      </c>
      <c r="K15" s="76">
        <v>0</v>
      </c>
      <c r="L15" s="76">
        <v>0</v>
      </c>
      <c r="M15" s="77">
        <v>0.5</v>
      </c>
      <c r="N15" s="76">
        <v>0</v>
      </c>
      <c r="O15" s="76">
        <v>1.2</v>
      </c>
      <c r="P15" s="76">
        <v>0</v>
      </c>
      <c r="Q15" s="76">
        <v>0</v>
      </c>
      <c r="R15" s="77">
        <v>1.2</v>
      </c>
      <c r="S15" s="76">
        <v>0</v>
      </c>
      <c r="T15" s="76">
        <v>77</v>
      </c>
      <c r="U15" s="76">
        <v>0</v>
      </c>
      <c r="V15" s="77">
        <v>7.7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9.4</v>
      </c>
    </row>
    <row r="16" spans="1:47" ht="34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4</v>
      </c>
      <c r="F16" s="76">
        <v>0</v>
      </c>
      <c r="G16" s="76">
        <v>0</v>
      </c>
      <c r="H16" s="76">
        <v>2</v>
      </c>
      <c r="I16" s="76">
        <v>0</v>
      </c>
      <c r="J16" s="76">
        <v>0</v>
      </c>
      <c r="K16" s="76">
        <v>0</v>
      </c>
      <c r="L16" s="76">
        <v>0</v>
      </c>
      <c r="M16" s="77">
        <v>5</v>
      </c>
      <c r="N16" s="76">
        <v>3.9</v>
      </c>
      <c r="O16" s="76">
        <v>3.6</v>
      </c>
      <c r="P16" s="76">
        <v>0</v>
      </c>
      <c r="Q16" s="76">
        <v>0</v>
      </c>
      <c r="R16" s="77">
        <v>7.5</v>
      </c>
      <c r="S16" s="76">
        <v>141</v>
      </c>
      <c r="T16" s="76">
        <v>68</v>
      </c>
      <c r="U16" s="76">
        <v>88</v>
      </c>
      <c r="V16" s="77">
        <v>12.100000000000001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1.4</v>
      </c>
      <c r="AT16" s="78">
        <v>26</v>
      </c>
    </row>
    <row r="17" spans="1:47" ht="34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8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8</v>
      </c>
      <c r="N17" s="76">
        <v>4.2</v>
      </c>
      <c r="O17" s="76">
        <v>2.85</v>
      </c>
      <c r="P17" s="76">
        <v>0</v>
      </c>
      <c r="Q17" s="76">
        <v>0</v>
      </c>
      <c r="R17" s="77">
        <v>7.0500000000000007</v>
      </c>
      <c r="S17" s="76">
        <v>72</v>
      </c>
      <c r="T17" s="76">
        <v>155</v>
      </c>
      <c r="U17" s="76">
        <v>100</v>
      </c>
      <c r="V17" s="77">
        <v>12.700000000000001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27.75</v>
      </c>
    </row>
    <row r="18" spans="1:47" ht="34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6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6</v>
      </c>
      <c r="N18" s="76">
        <v>3.75</v>
      </c>
      <c r="O18" s="76">
        <v>5.2499999999999991</v>
      </c>
      <c r="P18" s="76">
        <v>0</v>
      </c>
      <c r="Q18" s="76">
        <v>0</v>
      </c>
      <c r="R18" s="77">
        <v>9</v>
      </c>
      <c r="S18" s="76">
        <v>210</v>
      </c>
      <c r="T18" s="76">
        <v>0</v>
      </c>
      <c r="U18" s="76">
        <v>210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15</v>
      </c>
    </row>
    <row r="19" spans="1:47" ht="34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2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2</v>
      </c>
      <c r="N19" s="76">
        <v>2.25</v>
      </c>
      <c r="O19" s="76">
        <v>1.7999999999999998</v>
      </c>
      <c r="P19" s="76">
        <v>0</v>
      </c>
      <c r="Q19" s="76">
        <v>0</v>
      </c>
      <c r="R19" s="77">
        <v>4.05</v>
      </c>
      <c r="S19" s="76">
        <v>77</v>
      </c>
      <c r="T19" s="76">
        <v>0</v>
      </c>
      <c r="U19" s="76">
        <v>77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6.05</v>
      </c>
    </row>
    <row r="20" spans="1:47" ht="34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3</v>
      </c>
      <c r="F20" s="76">
        <v>4</v>
      </c>
      <c r="G20" s="76">
        <v>0</v>
      </c>
      <c r="H20" s="76">
        <v>1</v>
      </c>
      <c r="I20" s="76">
        <v>0</v>
      </c>
      <c r="J20" s="76">
        <v>0</v>
      </c>
      <c r="K20" s="76">
        <v>0</v>
      </c>
      <c r="L20" s="76">
        <v>0</v>
      </c>
      <c r="M20" s="77">
        <v>9.5</v>
      </c>
      <c r="N20" s="76">
        <v>2.85</v>
      </c>
      <c r="O20" s="76">
        <v>4.05</v>
      </c>
      <c r="P20" s="76">
        <v>0</v>
      </c>
      <c r="Q20" s="76">
        <v>0</v>
      </c>
      <c r="R20" s="77">
        <v>6.9</v>
      </c>
      <c r="S20" s="76">
        <v>68</v>
      </c>
      <c r="T20" s="76">
        <v>159</v>
      </c>
      <c r="U20" s="76">
        <v>79</v>
      </c>
      <c r="V20" s="77">
        <v>14.8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0.9</v>
      </c>
      <c r="AT20" s="78">
        <v>32.1</v>
      </c>
    </row>
    <row r="21" spans="1:47" ht="34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1.5</v>
      </c>
      <c r="O21" s="76">
        <v>4.8</v>
      </c>
      <c r="P21" s="76">
        <v>0</v>
      </c>
      <c r="Q21" s="76">
        <v>0</v>
      </c>
      <c r="R21" s="77">
        <v>6.3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0.5</v>
      </c>
      <c r="AS21" s="77">
        <v>2.4</v>
      </c>
      <c r="AT21" s="78">
        <v>9.1999999999999993</v>
      </c>
    </row>
    <row r="22" spans="1:47" ht="34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172</v>
      </c>
      <c r="U22" s="76">
        <v>0</v>
      </c>
      <c r="V22" s="77">
        <v>17.2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17.2</v>
      </c>
    </row>
    <row r="23" spans="1:47" s="14" customFormat="1" ht="34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11"/>
    </row>
    <row r="24" spans="1:47" ht="34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34.5" hidden="1" customHeight="1" x14ac:dyDescent="0.25">
      <c r="A25" s="31" t="str">
        <f>IF(D25="","",SUBTOTAL(3,$D$14:D25))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</row>
    <row r="26" spans="1:47" ht="34.5" hidden="1" customHeight="1" x14ac:dyDescent="0.25">
      <c r="A26" s="31" t="str">
        <f>IF(D26="","",SUBTOTAL(3,$D$14:D26))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  <c r="AU26" s="2"/>
    </row>
    <row r="27" spans="1:47" ht="34.5" hidden="1" customHeight="1" x14ac:dyDescent="0.25">
      <c r="A27" s="31" t="str">
        <f>IF(D27="","",SUBTOTAL(3,$D$14:D27))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  <c r="AU27" s="2"/>
    </row>
    <row r="28" spans="1:47" ht="34.5" hidden="1" customHeight="1" x14ac:dyDescent="0.25">
      <c r="A28" s="31" t="str">
        <f>IF(D28="","",SUBTOTAL(3,$D$14:D28))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34.5" hidden="1" customHeight="1" x14ac:dyDescent="0.25">
      <c r="A29" s="31" t="str">
        <f>IF(D29="","",SUBTOTAL(3,$D$14:D29))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34.5" hidden="1" customHeight="1" x14ac:dyDescent="0.25">
      <c r="A30" s="31" t="str">
        <f>IF(D30="","",SUBTOTAL(3,$D$14:D30))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34.5" hidden="1" customHeight="1" x14ac:dyDescent="0.25">
      <c r="A31" s="31" t="str">
        <f>IF(D31="","",SUBTOTAL(3,$D$14:D31))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34.5" hidden="1" customHeight="1" x14ac:dyDescent="0.25">
      <c r="A32" s="31" t="str">
        <f>IF(D32="","",SUBTOTAL(3,$D$14:D32))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34.5" hidden="1" customHeight="1" x14ac:dyDescent="0.25">
      <c r="A33" s="31" t="str">
        <f>IF(D33="","",SUBTOTAL(3,$D$14:D33))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34.5" hidden="1" customHeight="1" x14ac:dyDescent="0.25">
      <c r="A34" s="31" t="str">
        <f>IF(D34="","",SUBTOTAL(3,$D$14:D34))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34.5" hidden="1" customHeight="1" x14ac:dyDescent="0.25">
      <c r="A35" s="31" t="str">
        <f>IF(D35="","",SUBTOTAL(3,$D$14:D35))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34.5" hidden="1" customHeight="1" x14ac:dyDescent="0.25">
      <c r="A36" s="31" t="str">
        <f>IF(D36="","",SUBTOTAL(3,$D$14:D36))</f>
        <v/>
      </c>
      <c r="B36" s="83"/>
      <c r="C36" s="104"/>
      <c r="D36" s="83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34.5" hidden="1" customHeight="1" x14ac:dyDescent="0.25">
      <c r="A37" s="31" t="str">
        <f>IF(D37="","",SUBTOTAL(3,$D$14:D37))</f>
        <v/>
      </c>
      <c r="B37" s="85"/>
      <c r="C37" s="85"/>
      <c r="D37" s="8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34.5" hidden="1" customHeight="1" x14ac:dyDescent="0.25">
      <c r="A38" s="31" t="str">
        <f>IF(D38="","",SUBTOTAL(3,$D$14:D38))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34.5" hidden="1" customHeight="1" x14ac:dyDescent="0.25">
      <c r="A39" s="31" t="str">
        <f>IF(D39="","",SUBTOTAL(3,$D$14:D39))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34.5" hidden="1" customHeight="1" x14ac:dyDescent="0.25">
      <c r="A40" s="31" t="str">
        <f>IF(D40="","",SUBTOTAL(3,$D$14:D40))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34.5" hidden="1" customHeight="1" x14ac:dyDescent="0.25">
      <c r="A41" s="31" t="str">
        <f>IF(D41="","",SUBTOTAL(3,$D$14:D41))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34.5" hidden="1" customHeight="1" x14ac:dyDescent="0.25">
      <c r="A42" s="31" t="str">
        <f>IF(D42="","",SUBTOTAL(3,$D$14:D42))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34.5" hidden="1" customHeight="1" x14ac:dyDescent="0.25">
      <c r="A43" s="31" t="str">
        <f>IF(D43="","",SUBTOTAL(3,$D$14:D43))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34.5" hidden="1" customHeight="1" x14ac:dyDescent="0.25">
      <c r="A44" s="31" t="str">
        <f>IF(D44="","",SUBTOTAL(3,$D$14:D44))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34.5" hidden="1" customHeight="1" x14ac:dyDescent="0.25">
      <c r="A45" s="31" t="str">
        <f>IF(D45="","",SUBTOTAL(3,$D$14:D45))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34.5" hidden="1" customHeight="1" x14ac:dyDescent="0.25">
      <c r="A46" s="31" t="str">
        <f>IF(D46="","",SUBTOTAL(3,$D$14:D46))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34.5" hidden="1" customHeight="1" x14ac:dyDescent="0.25">
      <c r="A47" s="31" t="str">
        <f>IF(D47="","",SUBTOTAL(3,$D$14:D47))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34.5" hidden="1" customHeight="1" x14ac:dyDescent="0.25">
      <c r="A48" s="31" t="str">
        <f>IF(D48="","",SUBTOTAL(3,$D$14:D48))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34.5" hidden="1" customHeight="1" x14ac:dyDescent="0.25">
      <c r="A49" s="31" t="str">
        <f>IF(D49="","",SUBTOTAL(3,$D$14:D49))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34.5" hidden="1" customHeight="1" x14ac:dyDescent="0.25">
      <c r="A50" s="31" t="str">
        <f>IF(D50="","",SUBTOTAL(3,$D$14:D50))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34.5" hidden="1" customHeight="1" x14ac:dyDescent="0.25">
      <c r="A51" s="31" t="str">
        <f>IF(D51="","",SUBTOTAL(3,$D$14:D51))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34.5" hidden="1" customHeight="1" x14ac:dyDescent="0.25">
      <c r="A52" s="31" t="str">
        <f>IF(D52="","",SUBTOTAL(3,$D$14:D52))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34.5" hidden="1" customHeight="1" x14ac:dyDescent="0.25">
      <c r="A53" s="31" t="str">
        <f>IF(D53="","",SUBTOTAL(3,$D$14:D53))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34.5" hidden="1" customHeight="1" x14ac:dyDescent="0.25">
      <c r="A54" s="31" t="str">
        <f>IF(D54="","",SUBTOTAL(3,$D$14:D54))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34.5" hidden="1" customHeight="1" x14ac:dyDescent="0.25">
      <c r="A55" s="31" t="str">
        <f>IF(D55="","",SUBTOTAL(3,$D$14:D55))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t="34.5" hidden="1" customHeight="1" x14ac:dyDescent="0.25">
      <c r="A56" s="31" t="str">
        <f>IF(D56="","",SUBTOTAL(3,$D$14:D56))</f>
        <v/>
      </c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7"/>
      <c r="N56" s="76"/>
      <c r="O56" s="76"/>
      <c r="P56" s="76"/>
      <c r="Q56" s="76"/>
      <c r="R56" s="77"/>
      <c r="S56" s="76"/>
      <c r="T56" s="76"/>
      <c r="U56" s="76"/>
      <c r="V56" s="77"/>
      <c r="W56" s="76"/>
      <c r="X56" s="76"/>
      <c r="Y56" s="76"/>
      <c r="Z56" s="77"/>
      <c r="AA56" s="76"/>
      <c r="AB56" s="76"/>
      <c r="AC56" s="76"/>
      <c r="AD56" s="77"/>
      <c r="AE56" s="76"/>
      <c r="AF56" s="76"/>
      <c r="AG56" s="76"/>
      <c r="AH56" s="77"/>
      <c r="AI56" s="76"/>
      <c r="AJ56" s="76"/>
      <c r="AK56" s="77"/>
      <c r="AL56" s="76"/>
      <c r="AM56" s="76"/>
      <c r="AN56" s="77"/>
      <c r="AO56" s="76"/>
      <c r="AP56" s="76"/>
      <c r="AQ56" s="77"/>
      <c r="AR56" s="77"/>
      <c r="AS56" s="77"/>
      <c r="AT56" s="78"/>
      <c r="AU56" s="2"/>
    </row>
    <row r="57" spans="1:47" ht="18.75" hidden="1" x14ac:dyDescent="0.25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 x14ac:dyDescent="0.25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 x14ac:dyDescent="0.25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 x14ac:dyDescent="0.25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 x14ac:dyDescent="0.25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 x14ac:dyDescent="0.25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 x14ac:dyDescent="0.25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27</v>
      </c>
      <c r="F110" s="1">
        <f t="shared" si="1"/>
        <v>4</v>
      </c>
      <c r="G110" s="1">
        <f t="shared" si="1"/>
        <v>0</v>
      </c>
      <c r="H110" s="1">
        <f t="shared" si="1"/>
        <v>4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35</v>
      </c>
      <c r="N110" s="1">
        <f t="shared" si="1"/>
        <v>20.25</v>
      </c>
      <c r="O110" s="1">
        <f t="shared" si="1"/>
        <v>28.200000000000003</v>
      </c>
      <c r="P110" s="1">
        <f t="shared" si="1"/>
        <v>0</v>
      </c>
      <c r="Q110" s="1">
        <f t="shared" si="1"/>
        <v>0</v>
      </c>
      <c r="R110" s="13">
        <f t="shared" si="1"/>
        <v>48.449999999999996</v>
      </c>
      <c r="S110" s="1">
        <f t="shared" si="1"/>
        <v>703</v>
      </c>
      <c r="T110" s="1">
        <f t="shared" si="1"/>
        <v>695</v>
      </c>
      <c r="U110" s="1"/>
      <c r="V110" s="1">
        <f>SUBTOTAL(9,V12:V109)</f>
        <v>69.5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0</v>
      </c>
      <c r="AB110" s="1">
        <f>SUBTOTAL(9,AB12:AB109)</f>
        <v>0</v>
      </c>
      <c r="AC110" s="1"/>
      <c r="AD110" s="1">
        <f>SUBTOTAL(9,AD12:AD109)</f>
        <v>0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0.5</v>
      </c>
      <c r="AS110" s="1">
        <f t="shared" si="2"/>
        <v>5.8999999999999995</v>
      </c>
      <c r="AT110" s="1">
        <f t="shared" si="2"/>
        <v>159.34999999999997</v>
      </c>
      <c r="AU110" s="2"/>
    </row>
    <row r="111" spans="1:47" x14ac:dyDescent="0.25">
      <c r="AU111" s="2"/>
    </row>
    <row r="112" spans="1:47" x14ac:dyDescent="0.25">
      <c r="D112" s="141"/>
      <c r="E112" s="141"/>
      <c r="F112" s="141"/>
      <c r="G112" s="141"/>
      <c r="H112" s="141"/>
      <c r="AU112" s="2"/>
    </row>
    <row r="113" spans="2:47" ht="16.5" x14ac:dyDescent="0.25">
      <c r="B113" s="53"/>
      <c r="C113" s="130" t="s">
        <v>67</v>
      </c>
      <c r="D113" s="130"/>
      <c r="E113" s="130"/>
      <c r="AH113" s="130" t="s">
        <v>68</v>
      </c>
      <c r="AI113" s="130"/>
      <c r="AJ113" s="130"/>
      <c r="AK113" s="130"/>
      <c r="AL113" s="130"/>
      <c r="AM113" s="130"/>
      <c r="AN113" s="130"/>
      <c r="AO113" s="130"/>
      <c r="AP113" s="130"/>
      <c r="AQ113" s="130"/>
      <c r="AR113" s="130"/>
      <c r="AS113" s="130"/>
      <c r="AU113" s="2"/>
    </row>
  </sheetData>
  <mergeCells count="31"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N11:R12"/>
    <mergeCell ref="A11:A13"/>
    <mergeCell ref="B11:B13"/>
    <mergeCell ref="C11:C13"/>
    <mergeCell ref="D11:D13"/>
    <mergeCell ref="E11:M12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9" workbookViewId="0">
      <selection activeCell="A13" sqref="A13:XFD23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39.4257812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46" t="s">
        <v>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AC1" s="142" t="s">
        <v>44</v>
      </c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</row>
    <row r="2" spans="1:47" s="35" customFormat="1" ht="18.75" x14ac:dyDescent="0.3">
      <c r="A2" s="142" t="s">
        <v>62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AC2" s="142" t="s">
        <v>45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</row>
    <row r="3" spans="1:47" s="35" customFormat="1" ht="18.75" x14ac:dyDescent="0.3">
      <c r="A3" s="147" t="s">
        <v>63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AC3" s="145" t="s">
        <v>46</v>
      </c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</row>
    <row r="4" spans="1:47" s="35" customFormat="1" ht="18.75" x14ac:dyDescent="0.3">
      <c r="A4" s="147" t="s">
        <v>47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R4" s="36"/>
      <c r="T4" s="36"/>
      <c r="U4" s="36"/>
      <c r="AF4" s="143" t="s">
        <v>48</v>
      </c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4" t="s">
        <v>66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</row>
    <row r="7" spans="1:47" s="35" customFormat="1" ht="29.25" x14ac:dyDescent="0.4">
      <c r="A7" s="144" t="s">
        <v>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2</v>
      </c>
      <c r="J9" s="1">
        <f t="shared" si="0"/>
        <v>0</v>
      </c>
      <c r="K9" s="1">
        <f t="shared" si="0"/>
        <v>0</v>
      </c>
      <c r="L9" s="1">
        <f t="shared" si="0"/>
        <v>2</v>
      </c>
      <c r="M9" s="1">
        <f t="shared" si="0"/>
        <v>7</v>
      </c>
      <c r="N9" s="1">
        <f t="shared" si="0"/>
        <v>0</v>
      </c>
      <c r="O9" s="1">
        <f t="shared" si="0"/>
        <v>0</v>
      </c>
      <c r="P9" s="1">
        <f t="shared" si="0"/>
        <v>2.75</v>
      </c>
      <c r="Q9" s="1">
        <f t="shared" si="0"/>
        <v>2.75</v>
      </c>
      <c r="R9" s="1">
        <f t="shared" si="0"/>
        <v>5.5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</v>
      </c>
      <c r="AJ9" s="1">
        <f t="shared" si="0"/>
        <v>2</v>
      </c>
      <c r="AK9" s="1">
        <f t="shared" si="0"/>
        <v>0.8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</v>
      </c>
      <c r="AP9" s="1">
        <f t="shared" si="0"/>
        <v>2</v>
      </c>
      <c r="AQ9" s="1">
        <f t="shared" si="0"/>
        <v>1.6</v>
      </c>
      <c r="AR9" s="1">
        <f t="shared" si="0"/>
        <v>0</v>
      </c>
      <c r="AS9" s="1">
        <f t="shared" si="0"/>
        <v>0</v>
      </c>
      <c r="AT9" s="1">
        <f t="shared" si="0"/>
        <v>15</v>
      </c>
    </row>
    <row r="10" spans="1:47" s="96" customFormat="1" ht="18.75" x14ac:dyDescent="0.25">
      <c r="A10" s="133" t="s">
        <v>0</v>
      </c>
      <c r="B10" s="132" t="s">
        <v>1</v>
      </c>
      <c r="C10" s="134" t="s">
        <v>2</v>
      </c>
      <c r="D10" s="135" t="s">
        <v>3</v>
      </c>
      <c r="E10" s="132" t="s">
        <v>4</v>
      </c>
      <c r="F10" s="132"/>
      <c r="G10" s="132"/>
      <c r="H10" s="132"/>
      <c r="I10" s="132"/>
      <c r="J10" s="132"/>
      <c r="K10" s="132"/>
      <c r="L10" s="132"/>
      <c r="M10" s="132"/>
      <c r="N10" s="132" t="s">
        <v>5</v>
      </c>
      <c r="O10" s="132"/>
      <c r="P10" s="132"/>
      <c r="Q10" s="132"/>
      <c r="R10" s="132"/>
      <c r="S10" s="132" t="s">
        <v>6</v>
      </c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 t="s">
        <v>7</v>
      </c>
      <c r="AJ10" s="132"/>
      <c r="AK10" s="132"/>
      <c r="AL10" s="132"/>
      <c r="AM10" s="132"/>
      <c r="AN10" s="132"/>
      <c r="AO10" s="132"/>
      <c r="AP10" s="132"/>
      <c r="AQ10" s="132"/>
      <c r="AR10" s="139" t="s">
        <v>8</v>
      </c>
      <c r="AS10" s="139" t="s">
        <v>9</v>
      </c>
      <c r="AT10" s="140" t="s">
        <v>10</v>
      </c>
      <c r="AU10" s="95">
        <f>SUBTOTAL(9,AT:AT)</f>
        <v>15</v>
      </c>
    </row>
    <row r="11" spans="1:47" s="96" customFormat="1" ht="18.75" x14ac:dyDescent="0.25">
      <c r="A11" s="133"/>
      <c r="B11" s="133"/>
      <c r="C11" s="134"/>
      <c r="D11" s="135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 t="s">
        <v>11</v>
      </c>
      <c r="T11" s="132"/>
      <c r="U11" s="132"/>
      <c r="V11" s="132"/>
      <c r="W11" s="132" t="s">
        <v>12</v>
      </c>
      <c r="X11" s="132"/>
      <c r="Y11" s="132"/>
      <c r="Z11" s="132"/>
      <c r="AA11" s="132" t="s">
        <v>13</v>
      </c>
      <c r="AB11" s="132"/>
      <c r="AC11" s="132"/>
      <c r="AD11" s="132"/>
      <c r="AE11" s="132" t="s">
        <v>14</v>
      </c>
      <c r="AF11" s="132"/>
      <c r="AG11" s="132"/>
      <c r="AH11" s="132"/>
      <c r="AI11" s="132" t="s">
        <v>11</v>
      </c>
      <c r="AJ11" s="132"/>
      <c r="AK11" s="132"/>
      <c r="AL11" s="132" t="s">
        <v>12</v>
      </c>
      <c r="AM11" s="132"/>
      <c r="AN11" s="132"/>
      <c r="AO11" s="132" t="s">
        <v>14</v>
      </c>
      <c r="AP11" s="132"/>
      <c r="AQ11" s="132"/>
      <c r="AR11" s="139"/>
      <c r="AS11" s="139"/>
      <c r="AT11" s="140"/>
      <c r="AU11" s="95"/>
    </row>
    <row r="12" spans="1:47" s="102" customFormat="1" ht="101.25" x14ac:dyDescent="0.3">
      <c r="A12" s="133"/>
      <c r="B12" s="133"/>
      <c r="C12" s="134"/>
      <c r="D12" s="135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39"/>
      <c r="AS12" s="139"/>
      <c r="AT12" s="140"/>
      <c r="AU12" s="101"/>
    </row>
    <row r="13" spans="1:47" ht="38.2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2</v>
      </c>
      <c r="AK13" s="77">
        <v>0.4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0.4</v>
      </c>
    </row>
    <row r="14" spans="1:47" ht="38.2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2.75</v>
      </c>
      <c r="R14" s="77">
        <v>2.75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2</v>
      </c>
      <c r="AQ14" s="77">
        <v>0.8</v>
      </c>
      <c r="AR14" s="77">
        <v>0</v>
      </c>
      <c r="AS14" s="77">
        <v>0</v>
      </c>
      <c r="AT14" s="78">
        <v>3.6</v>
      </c>
    </row>
    <row r="15" spans="1:47" ht="38.2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38.2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2</v>
      </c>
      <c r="AJ16" s="76">
        <v>0</v>
      </c>
      <c r="AK16" s="77">
        <v>0.4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0.4</v>
      </c>
    </row>
    <row r="17" spans="1:47" ht="38.2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2.75</v>
      </c>
      <c r="Q17" s="76">
        <v>0</v>
      </c>
      <c r="R17" s="77">
        <v>2.75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2</v>
      </c>
      <c r="AP17" s="76">
        <v>0</v>
      </c>
      <c r="AQ17" s="77">
        <v>0.8</v>
      </c>
      <c r="AR17" s="77">
        <v>0</v>
      </c>
      <c r="AS17" s="77">
        <v>0</v>
      </c>
      <c r="AT17" s="78">
        <v>3.6</v>
      </c>
    </row>
    <row r="18" spans="1:47" ht="38.2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38.2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2</v>
      </c>
      <c r="J19" s="76">
        <v>0</v>
      </c>
      <c r="K19" s="76">
        <v>0</v>
      </c>
      <c r="L19" s="76">
        <v>2</v>
      </c>
      <c r="M19" s="77">
        <v>7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7</v>
      </c>
    </row>
    <row r="20" spans="1:47" ht="38.2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</row>
    <row r="21" spans="1:47" ht="38.2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38.2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38.2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20.25" hidden="1" x14ac:dyDescent="0.25">
      <c r="A24" s="5" t="str">
        <f>IF(D24="","",SUBTOTAL(3,$D$13:D24))</f>
        <v/>
      </c>
      <c r="B24" s="73"/>
      <c r="C24" s="74"/>
      <c r="D24" s="75"/>
      <c r="E24" s="76"/>
      <c r="F24" s="76"/>
      <c r="G24" s="76"/>
      <c r="H24" s="76"/>
      <c r="I24" s="76"/>
      <c r="J24" s="76"/>
      <c r="K24" s="76"/>
      <c r="L24" s="76"/>
      <c r="M24" s="77"/>
      <c r="N24" s="76"/>
      <c r="O24" s="76"/>
      <c r="P24" s="76"/>
      <c r="Q24" s="76"/>
      <c r="R24" s="77"/>
      <c r="S24" s="76"/>
      <c r="T24" s="76"/>
      <c r="U24" s="76"/>
      <c r="V24" s="77"/>
      <c r="W24" s="76"/>
      <c r="X24" s="76"/>
      <c r="Y24" s="76"/>
      <c r="Z24" s="77"/>
      <c r="AA24" s="76"/>
      <c r="AB24" s="76"/>
      <c r="AC24" s="76"/>
      <c r="AD24" s="77"/>
      <c r="AE24" s="76"/>
      <c r="AF24" s="76"/>
      <c r="AG24" s="76"/>
      <c r="AH24" s="77"/>
      <c r="AI24" s="76"/>
      <c r="AJ24" s="76"/>
      <c r="AK24" s="77"/>
      <c r="AL24" s="76"/>
      <c r="AM24" s="76"/>
      <c r="AN24" s="77"/>
      <c r="AO24" s="76"/>
      <c r="AP24" s="76"/>
      <c r="AQ24" s="77"/>
      <c r="AR24" s="77"/>
      <c r="AS24" s="77"/>
      <c r="AT24" s="78"/>
    </row>
    <row r="25" spans="1:47" ht="20.25" hidden="1" x14ac:dyDescent="0.25">
      <c r="A25" s="5" t="str">
        <f>IF(D25="","",SUBTOTAL(3,$D$13:D25))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  <c r="AU25" s="2"/>
    </row>
    <row r="26" spans="1:47" ht="20.25" hidden="1" x14ac:dyDescent="0.25">
      <c r="A26" s="5" t="str">
        <f>IF(D26="","",SUBTOTAL(3,$D$13:D26))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  <c r="AU26" s="2"/>
    </row>
    <row r="27" spans="1:47" ht="20.25" hidden="1" x14ac:dyDescent="0.25">
      <c r="A27" s="5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  <c r="AU27" s="2"/>
    </row>
    <row r="28" spans="1:47" ht="20.25" hidden="1" x14ac:dyDescent="0.25">
      <c r="A28" s="5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20.25" hidden="1" x14ac:dyDescent="0.25">
      <c r="A29" s="5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20.25" hidden="1" x14ac:dyDescent="0.25">
      <c r="A30" s="5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20.25" hidden="1" x14ac:dyDescent="0.25">
      <c r="A31" s="5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20.25" hidden="1" x14ac:dyDescent="0.25">
      <c r="A32" s="5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20.25" hidden="1" x14ac:dyDescent="0.25">
      <c r="A33" s="5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20.25" hidden="1" x14ac:dyDescent="0.25">
      <c r="A34" s="5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20.25" hidden="1" x14ac:dyDescent="0.25">
      <c r="A35" s="5" t="str">
        <f>IF(D35="","",SUBTOTAL(3,$D$13:D35))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20.25" hidden="1" x14ac:dyDescent="0.25">
      <c r="A36" s="5" t="str">
        <f>IF(D36="","",SUBTOTAL(3,$D$13:D36))</f>
        <v/>
      </c>
      <c r="B36" s="73"/>
      <c r="C36" s="74"/>
      <c r="D36" s="7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20.25" hidden="1" x14ac:dyDescent="0.25">
      <c r="A37" s="5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20.25" hidden="1" x14ac:dyDescent="0.25">
      <c r="A38" s="5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20.25" hidden="1" x14ac:dyDescent="0.25">
      <c r="A39" s="5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20.25" hidden="1" x14ac:dyDescent="0.25">
      <c r="A40" s="5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20.25" hidden="1" x14ac:dyDescent="0.25">
      <c r="A41" s="5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20.25" hidden="1" x14ac:dyDescent="0.25">
      <c r="A42" s="5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20.25" hidden="1" x14ac:dyDescent="0.25">
      <c r="A43" s="5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20.25" hidden="1" x14ac:dyDescent="0.25">
      <c r="A44" s="5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20.25" hidden="1" x14ac:dyDescent="0.25">
      <c r="A45" s="5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20.25" hidden="1" x14ac:dyDescent="0.25">
      <c r="A46" s="5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20.25" hidden="1" x14ac:dyDescent="0.25">
      <c r="A47" s="5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20.25" hidden="1" x14ac:dyDescent="0.25">
      <c r="A48" s="5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20.25" hidden="1" x14ac:dyDescent="0.25">
      <c r="A49" s="5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20.25" hidden="1" x14ac:dyDescent="0.25">
      <c r="A50" s="5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20.25" hidden="1" x14ac:dyDescent="0.25">
      <c r="A51" s="5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20.25" hidden="1" x14ac:dyDescent="0.25">
      <c r="A52" s="5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20.25" hidden="1" x14ac:dyDescent="0.25">
      <c r="A53" s="5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20.25" hidden="1" x14ac:dyDescent="0.25">
      <c r="A54" s="5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20.25" hidden="1" x14ac:dyDescent="0.25">
      <c r="A55" s="5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2</v>
      </c>
      <c r="J109" s="1">
        <f t="shared" si="1"/>
        <v>0</v>
      </c>
      <c r="K109" s="1">
        <f t="shared" si="1"/>
        <v>0</v>
      </c>
      <c r="L109" s="1">
        <f t="shared" si="1"/>
        <v>2</v>
      </c>
      <c r="M109" s="1">
        <f t="shared" si="1"/>
        <v>7</v>
      </c>
      <c r="N109" s="1">
        <f t="shared" si="1"/>
        <v>0</v>
      </c>
      <c r="O109" s="1">
        <f t="shared" si="1"/>
        <v>0</v>
      </c>
      <c r="P109" s="1">
        <f t="shared" si="1"/>
        <v>2.75</v>
      </c>
      <c r="Q109" s="1">
        <f t="shared" si="1"/>
        <v>2.75</v>
      </c>
      <c r="R109" s="13">
        <f t="shared" si="1"/>
        <v>5.5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</v>
      </c>
      <c r="AJ109" s="1">
        <f t="shared" si="2"/>
        <v>2</v>
      </c>
      <c r="AK109" s="1">
        <f t="shared" si="2"/>
        <v>0.8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</v>
      </c>
      <c r="AP109" s="1">
        <f t="shared" si="2"/>
        <v>2</v>
      </c>
      <c r="AQ109" s="1">
        <f t="shared" si="2"/>
        <v>1.6</v>
      </c>
      <c r="AR109" s="1">
        <f t="shared" si="2"/>
        <v>0</v>
      </c>
      <c r="AS109" s="1">
        <f t="shared" si="2"/>
        <v>0</v>
      </c>
      <c r="AT109" s="1">
        <f t="shared" si="2"/>
        <v>15</v>
      </c>
      <c r="AU109" s="2"/>
    </row>
    <row r="110" spans="1:47" x14ac:dyDescent="0.25">
      <c r="AU110" s="2"/>
    </row>
    <row r="111" spans="1:47" s="87" customFormat="1" ht="27" customHeight="1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workbookViewId="0">
      <selection activeCell="B13" sqref="B13:AT23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39.14062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46" t="s">
        <v>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AC1" s="142" t="s">
        <v>44</v>
      </c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</row>
    <row r="2" spans="1:47" s="35" customFormat="1" ht="18.75" x14ac:dyDescent="0.3">
      <c r="A2" s="142" t="s">
        <v>62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AC2" s="142" t="s">
        <v>45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</row>
    <row r="3" spans="1:47" s="35" customFormat="1" ht="18.75" x14ac:dyDescent="0.3">
      <c r="A3" s="147" t="s">
        <v>63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AC3" s="145" t="s">
        <v>46</v>
      </c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</row>
    <row r="4" spans="1:47" s="35" customFormat="1" ht="18.75" x14ac:dyDescent="0.3">
      <c r="A4" s="147" t="s">
        <v>47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R4" s="36"/>
      <c r="T4" s="36"/>
      <c r="U4" s="36"/>
      <c r="AF4" s="143" t="s">
        <v>48</v>
      </c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4" t="s">
        <v>65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</row>
    <row r="7" spans="1:47" s="35" customFormat="1" ht="29.25" x14ac:dyDescent="0.4">
      <c r="A7" s="144" t="s">
        <v>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</row>
    <row r="9" spans="1:47" x14ac:dyDescent="0.25">
      <c r="E9" s="1">
        <f t="shared" ref="E9:AT9" si="0">SUBTOTAL(9,E13:E108)</f>
        <v>56</v>
      </c>
      <c r="F9" s="1">
        <f t="shared" si="0"/>
        <v>12</v>
      </c>
      <c r="G9" s="1">
        <f t="shared" si="0"/>
        <v>0</v>
      </c>
      <c r="H9" s="1">
        <f t="shared" si="0"/>
        <v>6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87</v>
      </c>
      <c r="N9" s="1">
        <f t="shared" si="0"/>
        <v>51.3</v>
      </c>
      <c r="O9" s="1">
        <f t="shared" si="0"/>
        <v>60.29999999999999</v>
      </c>
      <c r="P9" s="1">
        <f t="shared" si="0"/>
        <v>0</v>
      </c>
      <c r="Q9" s="1">
        <f t="shared" si="0"/>
        <v>0</v>
      </c>
      <c r="R9" s="1">
        <f t="shared" si="0"/>
        <v>112.8</v>
      </c>
      <c r="S9" s="1">
        <f t="shared" si="0"/>
        <v>1774</v>
      </c>
      <c r="T9" s="1">
        <f t="shared" si="0"/>
        <v>1766</v>
      </c>
      <c r="U9" s="1">
        <f t="shared" si="0"/>
        <v>1774</v>
      </c>
      <c r="V9" s="1">
        <f t="shared" si="0"/>
        <v>176.65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</v>
      </c>
      <c r="AJ9" s="1">
        <f t="shared" si="0"/>
        <v>2</v>
      </c>
      <c r="AK9" s="1">
        <f t="shared" si="0"/>
        <v>1.514285714285714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</v>
      </c>
      <c r="AP9" s="1">
        <f t="shared" si="0"/>
        <v>2</v>
      </c>
      <c r="AQ9" s="1">
        <f t="shared" si="0"/>
        <v>2.6</v>
      </c>
      <c r="AR9" s="1">
        <f t="shared" si="0"/>
        <v>0.5</v>
      </c>
      <c r="AS9" s="1">
        <f t="shared" si="0"/>
        <v>11.5</v>
      </c>
      <c r="AT9" s="1">
        <f t="shared" si="0"/>
        <v>392.79999999999995</v>
      </c>
    </row>
    <row r="10" spans="1:47" s="96" customFormat="1" ht="24.75" customHeight="1" x14ac:dyDescent="0.25">
      <c r="A10" s="133" t="s">
        <v>0</v>
      </c>
      <c r="B10" s="132" t="s">
        <v>1</v>
      </c>
      <c r="C10" s="134" t="s">
        <v>2</v>
      </c>
      <c r="D10" s="135" t="s">
        <v>3</v>
      </c>
      <c r="E10" s="132" t="s">
        <v>4</v>
      </c>
      <c r="F10" s="132"/>
      <c r="G10" s="132"/>
      <c r="H10" s="132"/>
      <c r="I10" s="132"/>
      <c r="J10" s="132"/>
      <c r="K10" s="132"/>
      <c r="L10" s="132"/>
      <c r="M10" s="132"/>
      <c r="N10" s="132" t="s">
        <v>5</v>
      </c>
      <c r="O10" s="132"/>
      <c r="P10" s="132"/>
      <c r="Q10" s="132"/>
      <c r="R10" s="132"/>
      <c r="S10" s="132" t="s">
        <v>6</v>
      </c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 t="s">
        <v>7</v>
      </c>
      <c r="AJ10" s="132"/>
      <c r="AK10" s="132"/>
      <c r="AL10" s="132"/>
      <c r="AM10" s="132"/>
      <c r="AN10" s="132"/>
      <c r="AO10" s="132"/>
      <c r="AP10" s="132"/>
      <c r="AQ10" s="132"/>
      <c r="AR10" s="139" t="s">
        <v>8</v>
      </c>
      <c r="AS10" s="139" t="s">
        <v>9</v>
      </c>
      <c r="AT10" s="140" t="s">
        <v>10</v>
      </c>
      <c r="AU10" s="95">
        <f>SUBTOTAL(9,AT:AT)</f>
        <v>392.79999999999995</v>
      </c>
    </row>
    <row r="11" spans="1:47" s="96" customFormat="1" ht="18" customHeight="1" x14ac:dyDescent="0.25">
      <c r="A11" s="133"/>
      <c r="B11" s="133"/>
      <c r="C11" s="134"/>
      <c r="D11" s="135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 t="s">
        <v>11</v>
      </c>
      <c r="T11" s="132"/>
      <c r="U11" s="132"/>
      <c r="V11" s="132"/>
      <c r="W11" s="132" t="s">
        <v>12</v>
      </c>
      <c r="X11" s="132"/>
      <c r="Y11" s="132"/>
      <c r="Z11" s="132"/>
      <c r="AA11" s="132" t="s">
        <v>13</v>
      </c>
      <c r="AB11" s="132"/>
      <c r="AC11" s="132"/>
      <c r="AD11" s="132"/>
      <c r="AE11" s="132" t="s">
        <v>14</v>
      </c>
      <c r="AF11" s="132"/>
      <c r="AG11" s="132"/>
      <c r="AH11" s="132"/>
      <c r="AI11" s="132" t="s">
        <v>11</v>
      </c>
      <c r="AJ11" s="132"/>
      <c r="AK11" s="132"/>
      <c r="AL11" s="132" t="s">
        <v>12</v>
      </c>
      <c r="AM11" s="132"/>
      <c r="AN11" s="132"/>
      <c r="AO11" s="132" t="s">
        <v>14</v>
      </c>
      <c r="AP11" s="132"/>
      <c r="AQ11" s="132"/>
      <c r="AR11" s="139"/>
      <c r="AS11" s="139"/>
      <c r="AT11" s="140"/>
      <c r="AU11" s="95"/>
    </row>
    <row r="12" spans="1:47" s="102" customFormat="1" ht="107.25" x14ac:dyDescent="0.3">
      <c r="A12" s="133"/>
      <c r="B12" s="133"/>
      <c r="C12" s="134"/>
      <c r="D12" s="135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39"/>
      <c r="AS12" s="139"/>
      <c r="AT12" s="140"/>
      <c r="AU12" s="101"/>
    </row>
    <row r="13" spans="1:47" s="56" customFormat="1" ht="45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6</v>
      </c>
      <c r="F13" s="76">
        <v>0</v>
      </c>
      <c r="G13" s="76">
        <v>0</v>
      </c>
      <c r="H13" s="76">
        <v>1</v>
      </c>
      <c r="I13" s="76">
        <v>0</v>
      </c>
      <c r="J13" s="76">
        <v>0</v>
      </c>
      <c r="K13" s="76">
        <v>0</v>
      </c>
      <c r="L13" s="76">
        <v>0</v>
      </c>
      <c r="M13" s="77">
        <v>6.5</v>
      </c>
      <c r="N13" s="76">
        <v>7.35</v>
      </c>
      <c r="O13" s="76">
        <v>9.6000000000000014</v>
      </c>
      <c r="P13" s="76">
        <v>0</v>
      </c>
      <c r="Q13" s="76">
        <v>0</v>
      </c>
      <c r="R13" s="77">
        <v>16.950000000000003</v>
      </c>
      <c r="S13" s="76">
        <v>249</v>
      </c>
      <c r="T13" s="76">
        <v>221</v>
      </c>
      <c r="U13" s="76">
        <v>263</v>
      </c>
      <c r="V13" s="77">
        <v>20.700000000000003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2</v>
      </c>
      <c r="AK13" s="77">
        <v>0.4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0.5</v>
      </c>
      <c r="AR13" s="77">
        <v>0</v>
      </c>
      <c r="AS13" s="77">
        <v>1.2</v>
      </c>
      <c r="AT13" s="78">
        <v>46.3</v>
      </c>
      <c r="AU13" s="57"/>
    </row>
    <row r="14" spans="1:47" s="56" customFormat="1" ht="45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0</v>
      </c>
      <c r="G14" s="76">
        <v>0</v>
      </c>
      <c r="H14" s="76">
        <v>2</v>
      </c>
      <c r="I14" s="76">
        <v>0</v>
      </c>
      <c r="J14" s="76">
        <v>0</v>
      </c>
      <c r="K14" s="76">
        <v>0</v>
      </c>
      <c r="L14" s="76">
        <v>0</v>
      </c>
      <c r="M14" s="77">
        <v>5</v>
      </c>
      <c r="N14" s="76">
        <v>3</v>
      </c>
      <c r="O14" s="76">
        <v>3.3</v>
      </c>
      <c r="P14" s="76">
        <v>0</v>
      </c>
      <c r="Q14" s="76">
        <v>0</v>
      </c>
      <c r="R14" s="77">
        <v>6.3</v>
      </c>
      <c r="S14" s="76">
        <v>126</v>
      </c>
      <c r="T14" s="76">
        <v>172</v>
      </c>
      <c r="U14" s="76">
        <v>126</v>
      </c>
      <c r="V14" s="77">
        <v>17.2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2</v>
      </c>
      <c r="AQ14" s="77">
        <v>0.8</v>
      </c>
      <c r="AR14" s="77">
        <v>0</v>
      </c>
      <c r="AS14" s="77">
        <v>1.7</v>
      </c>
      <c r="AT14" s="78">
        <v>31</v>
      </c>
      <c r="AU14" s="57"/>
    </row>
    <row r="15" spans="1:47" s="56" customFormat="1" ht="45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12</v>
      </c>
      <c r="F15" s="76">
        <v>2</v>
      </c>
      <c r="G15" s="76">
        <v>0</v>
      </c>
      <c r="H15" s="76">
        <v>2</v>
      </c>
      <c r="I15" s="76">
        <v>0</v>
      </c>
      <c r="J15" s="76">
        <v>0</v>
      </c>
      <c r="K15" s="76">
        <v>0</v>
      </c>
      <c r="L15" s="76">
        <v>0</v>
      </c>
      <c r="M15" s="77">
        <v>16</v>
      </c>
      <c r="N15" s="76">
        <v>8.85</v>
      </c>
      <c r="O15" s="76">
        <v>8.85</v>
      </c>
      <c r="P15" s="76">
        <v>0</v>
      </c>
      <c r="Q15" s="76">
        <v>0</v>
      </c>
      <c r="R15" s="77">
        <v>17.7</v>
      </c>
      <c r="S15" s="76">
        <v>332</v>
      </c>
      <c r="T15" s="76">
        <v>394</v>
      </c>
      <c r="U15" s="76">
        <v>386</v>
      </c>
      <c r="V15" s="77">
        <v>34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0.35714285714285698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1.9</v>
      </c>
      <c r="AT15" s="78">
        <v>70</v>
      </c>
      <c r="AU15" s="57"/>
    </row>
    <row r="16" spans="1:47" s="56" customFormat="1" ht="45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8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8</v>
      </c>
      <c r="N16" s="76">
        <v>9.6</v>
      </c>
      <c r="O16" s="76">
        <v>4.6500000000000004</v>
      </c>
      <c r="P16" s="76">
        <v>0</v>
      </c>
      <c r="Q16" s="76">
        <v>0</v>
      </c>
      <c r="R16" s="77">
        <v>14.25</v>
      </c>
      <c r="S16" s="76">
        <v>303</v>
      </c>
      <c r="T16" s="76">
        <v>173</v>
      </c>
      <c r="U16" s="76">
        <v>220</v>
      </c>
      <c r="V16" s="77">
        <v>25.6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2</v>
      </c>
      <c r="AJ16" s="76">
        <v>0</v>
      </c>
      <c r="AK16" s="77">
        <v>0.4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0.9</v>
      </c>
      <c r="AT16" s="78">
        <v>49.2</v>
      </c>
      <c r="AU16" s="57"/>
    </row>
    <row r="17" spans="1:47" s="56" customFormat="1" ht="45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13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15</v>
      </c>
      <c r="N17" s="76">
        <v>7.35</v>
      </c>
      <c r="O17" s="76">
        <v>10.799999999999999</v>
      </c>
      <c r="P17" s="76">
        <v>0</v>
      </c>
      <c r="Q17" s="76">
        <v>0</v>
      </c>
      <c r="R17" s="77">
        <v>19.349999999999998</v>
      </c>
      <c r="S17" s="76">
        <v>399</v>
      </c>
      <c r="T17" s="76">
        <v>0</v>
      </c>
      <c r="U17" s="76">
        <v>399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0.35714285714285698</v>
      </c>
      <c r="AL17" s="76">
        <v>0</v>
      </c>
      <c r="AM17" s="76">
        <v>0</v>
      </c>
      <c r="AN17" s="77">
        <v>0</v>
      </c>
      <c r="AO17" s="76">
        <v>2</v>
      </c>
      <c r="AP17" s="76">
        <v>0</v>
      </c>
      <c r="AQ17" s="77">
        <v>0.8</v>
      </c>
      <c r="AR17" s="77">
        <v>0</v>
      </c>
      <c r="AS17" s="77">
        <v>0.5</v>
      </c>
      <c r="AT17" s="78">
        <v>36</v>
      </c>
      <c r="AU17" s="57"/>
    </row>
    <row r="18" spans="1:47" s="56" customFormat="1" ht="45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4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4</v>
      </c>
      <c r="N18" s="76">
        <v>2.25</v>
      </c>
      <c r="O18" s="76">
        <v>1.7999999999999998</v>
      </c>
      <c r="P18" s="76">
        <v>0</v>
      </c>
      <c r="Q18" s="76">
        <v>0</v>
      </c>
      <c r="R18" s="77">
        <v>4.05</v>
      </c>
      <c r="S18" s="76">
        <v>77</v>
      </c>
      <c r="T18" s="76">
        <v>0</v>
      </c>
      <c r="U18" s="76">
        <v>99</v>
      </c>
      <c r="V18" s="77">
        <v>-2.2000000000000002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0.5</v>
      </c>
      <c r="AR18" s="77">
        <v>0</v>
      </c>
      <c r="AS18" s="77">
        <v>0</v>
      </c>
      <c r="AT18" s="78">
        <v>6.4</v>
      </c>
      <c r="AU18" s="57"/>
    </row>
    <row r="19" spans="1:47" s="56" customFormat="1" ht="45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9</v>
      </c>
      <c r="F19" s="76">
        <v>10</v>
      </c>
      <c r="G19" s="76">
        <v>0</v>
      </c>
      <c r="H19" s="76">
        <v>1</v>
      </c>
      <c r="I19" s="76">
        <v>0</v>
      </c>
      <c r="J19" s="76">
        <v>0</v>
      </c>
      <c r="K19" s="76">
        <v>0</v>
      </c>
      <c r="L19" s="76">
        <v>0</v>
      </c>
      <c r="M19" s="77">
        <v>32.5</v>
      </c>
      <c r="N19" s="76">
        <v>8.6999999999999993</v>
      </c>
      <c r="O19" s="76">
        <v>10.95</v>
      </c>
      <c r="P19" s="76">
        <v>0</v>
      </c>
      <c r="Q19" s="76">
        <v>0</v>
      </c>
      <c r="R19" s="77">
        <v>19.649999999999999</v>
      </c>
      <c r="S19" s="76">
        <v>270</v>
      </c>
      <c r="T19" s="76">
        <v>336</v>
      </c>
      <c r="U19" s="76">
        <v>238</v>
      </c>
      <c r="V19" s="77">
        <v>36.85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2.1</v>
      </c>
      <c r="AT19" s="78">
        <v>91.1</v>
      </c>
      <c r="AU19" s="57"/>
    </row>
    <row r="20" spans="1:47" s="56" customFormat="1" ht="45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4.2</v>
      </c>
      <c r="O20" s="76">
        <v>10.35</v>
      </c>
      <c r="P20" s="76">
        <v>0</v>
      </c>
      <c r="Q20" s="76">
        <v>0</v>
      </c>
      <c r="R20" s="77">
        <v>14.55</v>
      </c>
      <c r="S20" s="76">
        <v>18</v>
      </c>
      <c r="T20" s="76">
        <v>93</v>
      </c>
      <c r="U20" s="76">
        <v>0</v>
      </c>
      <c r="V20" s="77">
        <v>11.100000000000001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0.5</v>
      </c>
      <c r="AS20" s="77">
        <v>3.2</v>
      </c>
      <c r="AT20" s="78">
        <v>29.4</v>
      </c>
      <c r="AU20" s="57"/>
    </row>
    <row r="21" spans="1:47" s="56" customFormat="1" ht="45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377</v>
      </c>
      <c r="U21" s="76">
        <v>43</v>
      </c>
      <c r="V21" s="77">
        <v>33.4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33.4</v>
      </c>
      <c r="AU21" s="57"/>
    </row>
    <row r="22" spans="1:47" s="91" customFormat="1" ht="45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45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39.75" hidden="1" customHeight="1" x14ac:dyDescent="0.3">
      <c r="A24" s="88" t="str">
        <f>IF(D24="","",SUBTOTAL(3,$D$13:D24))</f>
        <v/>
      </c>
      <c r="B24" s="73"/>
      <c r="C24" s="74"/>
      <c r="D24" s="75"/>
      <c r="E24" s="76"/>
      <c r="F24" s="76"/>
      <c r="G24" s="76"/>
      <c r="H24" s="76"/>
      <c r="I24" s="76"/>
      <c r="J24" s="76"/>
      <c r="K24" s="76"/>
      <c r="L24" s="76"/>
      <c r="M24" s="77"/>
      <c r="N24" s="76"/>
      <c r="O24" s="76"/>
      <c r="P24" s="76"/>
      <c r="Q24" s="76"/>
      <c r="R24" s="77"/>
      <c r="S24" s="76"/>
      <c r="T24" s="76"/>
      <c r="U24" s="76"/>
      <c r="V24" s="77"/>
      <c r="W24" s="76"/>
      <c r="X24" s="76"/>
      <c r="Y24" s="76"/>
      <c r="Z24" s="77"/>
      <c r="AA24" s="76"/>
      <c r="AB24" s="76"/>
      <c r="AC24" s="76"/>
      <c r="AD24" s="77"/>
      <c r="AE24" s="76"/>
      <c r="AF24" s="76"/>
      <c r="AG24" s="76"/>
      <c r="AH24" s="77"/>
      <c r="AI24" s="76"/>
      <c r="AJ24" s="76"/>
      <c r="AK24" s="77"/>
      <c r="AL24" s="76"/>
      <c r="AM24" s="76"/>
      <c r="AN24" s="77"/>
      <c r="AO24" s="76"/>
      <c r="AP24" s="76"/>
      <c r="AQ24" s="77"/>
      <c r="AR24" s="77"/>
      <c r="AS24" s="77"/>
      <c r="AT24" s="78"/>
      <c r="AU24" s="57"/>
    </row>
    <row r="25" spans="1:47" s="56" customFormat="1" ht="39.75" hidden="1" customHeight="1" x14ac:dyDescent="0.3">
      <c r="A25" s="88" t="str">
        <f>IF(D25="","",SUBTOTAL(3,$D$13:D25))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</row>
    <row r="26" spans="1:47" s="56" customFormat="1" ht="39.75" hidden="1" customHeight="1" x14ac:dyDescent="0.3">
      <c r="A26" s="88" t="str">
        <f>IF(D26="","",SUBTOTAL(3,$D$13:D26))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</row>
    <row r="27" spans="1:47" s="56" customFormat="1" ht="39.75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39.75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39.75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39.75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39.75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39.75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39.75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39.75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39.75" hidden="1" customHeight="1" x14ac:dyDescent="0.3">
      <c r="A35" s="88" t="str">
        <f>IF(D35="","",SUBTOTAL(3,$D$13:D35))</f>
        <v/>
      </c>
      <c r="B35" s="83"/>
      <c r="C35" s="10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39.75" hidden="1" customHeight="1" x14ac:dyDescent="0.3">
      <c r="A36" s="88" t="str">
        <f>IF(D36="","",SUBTOTAL(3,$D$13:D36))</f>
        <v/>
      </c>
      <c r="B36" s="85"/>
      <c r="C36" s="85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39.75" hidden="1" customHeight="1" x14ac:dyDescent="0.3">
      <c r="A37" s="88" t="str">
        <f>IF(D37="","",SUBTOTAL(3,$D$13:D37))</f>
        <v/>
      </c>
      <c r="B37" s="103"/>
      <c r="C37" s="10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39.75" hidden="1" customHeight="1" x14ac:dyDescent="0.3">
      <c r="A38" s="88" t="str">
        <f>IF(D38="","",SUBTOTAL(3,$D$13:D38))</f>
        <v/>
      </c>
      <c r="B38" s="103"/>
      <c r="C38" s="10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39.75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39.75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39.75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39.75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39.75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39.75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39.75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39.75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39.75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39.75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39.75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39.75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39.75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39.75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39.75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39.75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39.75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56</v>
      </c>
      <c r="F109" s="1">
        <f t="shared" si="1"/>
        <v>12</v>
      </c>
      <c r="G109" s="1">
        <f t="shared" si="1"/>
        <v>0</v>
      </c>
      <c r="H109" s="1">
        <f t="shared" si="1"/>
        <v>6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87</v>
      </c>
      <c r="N109" s="1">
        <f t="shared" si="1"/>
        <v>51.3</v>
      </c>
      <c r="O109" s="1">
        <f t="shared" si="1"/>
        <v>60.29999999999999</v>
      </c>
      <c r="P109" s="1">
        <f t="shared" si="1"/>
        <v>0</v>
      </c>
      <c r="Q109" s="1">
        <f t="shared" si="1"/>
        <v>0</v>
      </c>
      <c r="R109" s="13">
        <f t="shared" si="1"/>
        <v>112.8</v>
      </c>
      <c r="S109" s="1">
        <f t="shared" si="1"/>
        <v>1774</v>
      </c>
      <c r="T109" s="1">
        <f t="shared" si="1"/>
        <v>1766</v>
      </c>
      <c r="U109" s="1"/>
      <c r="V109" s="1">
        <f>SUBTOTAL(9,V11:V108)</f>
        <v>176.65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</v>
      </c>
      <c r="AJ109" s="1">
        <f t="shared" si="2"/>
        <v>2</v>
      </c>
      <c r="AK109" s="1">
        <f t="shared" si="2"/>
        <v>1.514285714285714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</v>
      </c>
      <c r="AP109" s="1">
        <f t="shared" si="2"/>
        <v>2</v>
      </c>
      <c r="AQ109" s="1">
        <f t="shared" si="2"/>
        <v>2.6</v>
      </c>
      <c r="AR109" s="1">
        <f t="shared" si="2"/>
        <v>0.5</v>
      </c>
      <c r="AS109" s="1">
        <f t="shared" si="2"/>
        <v>11.5</v>
      </c>
      <c r="AT109" s="1">
        <f t="shared" si="2"/>
        <v>392.79999999999995</v>
      </c>
      <c r="AU109" s="2"/>
    </row>
    <row r="110" spans="1:47" x14ac:dyDescent="0.25">
      <c r="AU110" s="2"/>
    </row>
    <row r="111" spans="1:47" s="87" customFormat="1" ht="19.5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2018-09-05T00:55:38Z</dcterms:modified>
</cp:coreProperties>
</file>